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480" windowHeight="9165" activeTab="0"/>
  </bookViews>
  <sheets>
    <sheet name="Annual Usage" sheetId="1" r:id="rId1"/>
    <sheet name="Monthly Usage" sheetId="2" r:id="rId2"/>
  </sheets>
  <definedNames/>
  <calcPr fullCalcOnLoad="1"/>
</workbook>
</file>

<file path=xl/sharedStrings.xml><?xml version="1.0" encoding="utf-8"?>
<sst xmlns="http://schemas.openxmlformats.org/spreadsheetml/2006/main" count="97" uniqueCount="57">
  <si>
    <t>Lithographic</t>
  </si>
  <si>
    <t>Screen Printing</t>
  </si>
  <si>
    <t>Type of Operation</t>
  </si>
  <si>
    <t>VOC emissions (lb/month)</t>
  </si>
  <si>
    <t>Average VOC content (lb/gal)</t>
  </si>
  <si>
    <t>Average Density (lb/gal)</t>
  </si>
  <si>
    <t>Retention Factor</t>
  </si>
  <si>
    <t>Control Efficiency</t>
  </si>
  <si>
    <t>Abatement Factor</t>
  </si>
  <si>
    <t>Inks, coatings and adhesives (pounds/month)</t>
  </si>
  <si>
    <t>Fountain solutions concentrate (gallons/month)</t>
  </si>
  <si>
    <t>Inks and coatings (pounds/month)</t>
  </si>
  <si>
    <t>Imaging oil (gallons/month)</t>
  </si>
  <si>
    <t>-</t>
  </si>
  <si>
    <t>Maximum Monthly Usage</t>
  </si>
  <si>
    <t>Assumptions:</t>
  </si>
  <si>
    <t>Material VOC content and density as determined by the BAAQMD.</t>
  </si>
  <si>
    <t>VOC emissions from your graphic arts printing operation are approximately (in lbs/month) =</t>
  </si>
  <si>
    <t xml:space="preserve">Enter your maximum monthly usage in the yellow cells, your total volatile organic compound (VOC) emissions are displayed in the green cell. </t>
  </si>
  <si>
    <t>Inks, coatings and adhesives (pounds/year)</t>
  </si>
  <si>
    <t>Fountain solutions concentrate (gallons/year)</t>
  </si>
  <si>
    <t>Inks and coatings (pounds/year)</t>
  </si>
  <si>
    <t>Imaging oil (gallons/year)</t>
  </si>
  <si>
    <t xml:space="preserve">Enter your maximum annual usage in the yellow cells, your total volatile organic compound (VOC) emissions are displayed in the green cell. </t>
  </si>
  <si>
    <t>Maximum Annual Usage</t>
  </si>
  <si>
    <t>For monthly usage, click on the Monthly Usage tab below.</t>
  </si>
  <si>
    <t>For annual usage, click on the Annual Usage tab below.</t>
  </si>
  <si>
    <r>
      <t xml:space="preserve">If you know your </t>
    </r>
    <r>
      <rPr>
        <u val="single"/>
        <sz val="14"/>
        <color indexed="10"/>
        <rFont val="Arial"/>
        <family val="2"/>
      </rPr>
      <t>ANNUAL</t>
    </r>
    <r>
      <rPr>
        <sz val="14"/>
        <color indexed="10"/>
        <rFont val="Arial"/>
        <family val="2"/>
      </rPr>
      <t xml:space="preserve"> usage, use this estimation tool.</t>
    </r>
  </si>
  <si>
    <r>
      <t xml:space="preserve">If you know your </t>
    </r>
    <r>
      <rPr>
        <u val="single"/>
        <sz val="14"/>
        <color indexed="10"/>
        <rFont val="Arial"/>
        <family val="2"/>
      </rPr>
      <t>MONTHLY</t>
    </r>
    <r>
      <rPr>
        <sz val="14"/>
        <color indexed="10"/>
        <rFont val="Arial"/>
        <family val="2"/>
      </rPr>
      <t xml:space="preserve"> usage, use this estimation tool.</t>
    </r>
  </si>
  <si>
    <t>Lithographic inks heat-set (pounds/month)</t>
  </si>
  <si>
    <t>Lithographic inks non heat-set (pounds/month)</t>
  </si>
  <si>
    <t>Lithographic inks heat-set (pounds/year)</t>
  </si>
  <si>
    <t>Lithographic inks non heat-set (pounds/year)</t>
  </si>
  <si>
    <t>Coatings and adhesives (gallons/year)</t>
  </si>
  <si>
    <t>Flexographic, Gravure/Publication Gravure and Letterpress</t>
  </si>
  <si>
    <t>Coatings and adhesives (gallons/month)</t>
  </si>
  <si>
    <t>Lithographic inks non heat-set (gallons/year)</t>
  </si>
  <si>
    <t>Lithographic inks heat-set (gallons/year)</t>
  </si>
  <si>
    <t>Lithographic inks non heat-set (gallons/month)</t>
  </si>
  <si>
    <t>Lithographic inks heat-set (gallons/month)</t>
  </si>
  <si>
    <t>Coatings and adhesives (pounds/month)</t>
  </si>
  <si>
    <t>Inks and coatings (gallons/month)</t>
  </si>
  <si>
    <t>Inks and coatings (gallons/year)</t>
  </si>
  <si>
    <t>Inks, coatings and adhesives (gallons/year)</t>
  </si>
  <si>
    <t>Inks, coatings and adhesives (gallons/month)</t>
  </si>
  <si>
    <t>Input usage based units you know. Be careful not to double count.</t>
  </si>
  <si>
    <t>Digital</t>
  </si>
  <si>
    <t>This spreadsheet is intended to help you estimate your VOC emissions in order to determine if your operation is required to register with the BAAQMD. This spreadsheet estimates emissions from the following types of graphic arts operations: flexographic (8-20-202), gravure (8-20-205), publication gravure (8-20-210), letterpress (8-20-212), lithographic (8-20-213), screen printing (8-20-214), and digital printing (8-20-234). If your operation is not one previously listed, please contact Permit Services to determine registration requirements.</t>
  </si>
  <si>
    <t>Your operation has no abatement device (Control Efficiency = 0, Abatement Factor = 1)</t>
  </si>
  <si>
    <t>Retention factors are specified in Regulation 8-20-409</t>
  </si>
  <si>
    <t>Coatings and adhesives (pounds/year)</t>
  </si>
  <si>
    <r>
      <t xml:space="preserve">Cleaning Products </t>
    </r>
    <r>
      <rPr>
        <b/>
        <u val="single"/>
        <sz val="10"/>
        <color indexed="10"/>
        <rFont val="Arial"/>
        <family val="2"/>
      </rPr>
      <t>Excluding Usage at a Cold Cleaner/Parts Washer</t>
    </r>
  </si>
  <si>
    <r>
      <t xml:space="preserve">Cleaning products (gallons/year) </t>
    </r>
    <r>
      <rPr>
        <sz val="10"/>
        <color indexed="12"/>
        <rFont val="Arial"/>
        <family val="2"/>
      </rPr>
      <t>for Specialty Flexographic, Specialty Lithographic Press and Screen Printing</t>
    </r>
  </si>
  <si>
    <t>General cleaning products (gallons/year)</t>
  </si>
  <si>
    <t>VOC content of general cleaning products is 100 grams per liter (0.83 lb/gallons)</t>
  </si>
  <si>
    <t>Cleaning product VOC content for Specialty Flexographic, Specialty Lithographic Press and Screen Printing to be reduced 7/1/11.</t>
  </si>
  <si>
    <t>Graphic Arts Operations Emissions Estimation Tool (rev. 1/18/2011)</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</si>
</sst>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1">
    <font>
      <sz val="10"/>
      <name val="Arial"/>
      <family val="0"/>
    </font>
    <font>
      <b/>
      <sz val="10"/>
      <name val="Arial"/>
      <family val="2"/>
    </font>
    <font>
      <sz val="14"/>
      <color indexed="10"/>
      <name val="Arial"/>
      <family val="2"/>
    </font>
    <font>
      <u val="single"/>
      <sz val="14"/>
      <color indexed="10"/>
      <name val="Arial"/>
      <family val="2"/>
    </font>
    <font>
      <b/>
      <sz val="12"/>
      <name val="Arial"/>
      <family val="2"/>
    </font>
    <font>
      <b/>
      <u val="single"/>
      <sz val="10"/>
      <color indexed="10"/>
      <name val="Arial"/>
      <family val="2"/>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7"/>
        <bgColor indexed="64"/>
      </patternFill>
    </fill>
    <fill>
      <patternFill patternType="solid">
        <fgColor indexed="4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8"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29" borderId="1" applyNumberFormat="0" applyAlignment="0" applyProtection="0"/>
    <xf numFmtId="0" fontId="35" fillId="0" borderId="6" applyNumberFormat="0" applyFill="0" applyAlignment="0" applyProtection="0"/>
    <xf numFmtId="0" fontId="36" fillId="30" borderId="0" applyNumberFormat="0" applyBorder="0" applyAlignment="0" applyProtection="0"/>
    <xf numFmtId="0" fontId="0" fillId="31" borderId="7" applyNumberFormat="0" applyFont="0" applyAlignment="0" applyProtection="0"/>
    <xf numFmtId="0" fontId="37" fillId="26"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5">
    <xf numFmtId="0" fontId="0" fillId="0" borderId="0" xfId="0" applyAlignment="1">
      <alignment/>
    </xf>
    <xf numFmtId="0" fontId="0" fillId="0" borderId="0" xfId="0" applyAlignment="1">
      <alignment wrapText="1"/>
    </xf>
    <xf numFmtId="0" fontId="1" fillId="0" borderId="0" xfId="0" applyFont="1" applyAlignment="1">
      <alignment wrapText="1"/>
    </xf>
    <xf numFmtId="0" fontId="0" fillId="0" borderId="0" xfId="0" applyAlignment="1">
      <alignment horizontal="center"/>
    </xf>
    <xf numFmtId="0" fontId="0" fillId="32" borderId="0" xfId="0" applyFill="1" applyAlignment="1">
      <alignment horizontal="center"/>
    </xf>
    <xf numFmtId="1" fontId="0" fillId="0" borderId="0" xfId="0" applyNumberFormat="1" applyAlignment="1">
      <alignment horizontal="center"/>
    </xf>
    <xf numFmtId="0" fontId="1" fillId="0" borderId="10" xfId="0" applyFont="1" applyBorder="1" applyAlignment="1">
      <alignment wrapText="1"/>
    </xf>
    <xf numFmtId="0" fontId="1" fillId="0" borderId="10" xfId="0" applyFont="1" applyBorder="1" applyAlignment="1">
      <alignment horizontal="center" wrapText="1"/>
    </xf>
    <xf numFmtId="0" fontId="0" fillId="0" borderId="0" xfId="0" applyAlignment="1">
      <alignment/>
    </xf>
    <xf numFmtId="0" fontId="0" fillId="0" borderId="0" xfId="0" applyBorder="1" applyAlignment="1">
      <alignment horizontal="center"/>
    </xf>
    <xf numFmtId="0" fontId="0" fillId="0" borderId="0" xfId="0" applyFill="1" applyAlignment="1">
      <alignment horizontal="center"/>
    </xf>
    <xf numFmtId="0" fontId="0" fillId="0" borderId="0" xfId="0" applyFill="1" applyBorder="1" applyAlignment="1">
      <alignment horizontal="center"/>
    </xf>
    <xf numFmtId="1" fontId="0" fillId="33" borderId="11" xfId="0" applyNumberFormat="1" applyFill="1" applyBorder="1" applyAlignment="1">
      <alignment horizontal="center"/>
    </xf>
    <xf numFmtId="0" fontId="0" fillId="34" borderId="11" xfId="0" applyFill="1" applyBorder="1" applyAlignment="1" applyProtection="1">
      <alignment horizontal="center"/>
      <protection locked="0"/>
    </xf>
    <xf numFmtId="0" fontId="0" fillId="34" borderId="12" xfId="0" applyFill="1" applyBorder="1" applyAlignment="1" applyProtection="1">
      <alignment horizontal="center"/>
      <protection locked="0"/>
    </xf>
    <xf numFmtId="0" fontId="0" fillId="34" borderId="11" xfId="0" applyFont="1" applyFill="1" applyBorder="1" applyAlignment="1" applyProtection="1">
      <alignment horizontal="center"/>
      <protection locked="0"/>
    </xf>
    <xf numFmtId="0" fontId="2" fillId="0" borderId="0" xfId="0" applyFont="1" applyAlignment="1">
      <alignment/>
    </xf>
    <xf numFmtId="0" fontId="4" fillId="0" borderId="0" xfId="0" applyFont="1" applyAlignment="1">
      <alignment/>
    </xf>
    <xf numFmtId="0" fontId="0" fillId="0" borderId="0" xfId="0" applyFont="1" applyAlignment="1">
      <alignment wrapText="1"/>
    </xf>
    <xf numFmtId="0" fontId="0" fillId="0" borderId="0" xfId="0" applyAlignment="1">
      <alignment horizontal="left" wrapText="1"/>
    </xf>
    <xf numFmtId="0" fontId="0" fillId="0" borderId="0" xfId="0" applyAlignment="1">
      <alignment horizontal="left"/>
    </xf>
    <xf numFmtId="0" fontId="1" fillId="0" borderId="13" xfId="0" applyFont="1" applyBorder="1" applyAlignment="1">
      <alignment horizontal="center" wrapText="1"/>
    </xf>
    <xf numFmtId="0" fontId="1" fillId="0" borderId="14" xfId="0" applyFont="1" applyBorder="1" applyAlignment="1">
      <alignment horizontal="center" wrapText="1"/>
    </xf>
    <xf numFmtId="0" fontId="1" fillId="0" borderId="15" xfId="0" applyFont="1" applyBorder="1" applyAlignment="1">
      <alignment horizontal="center" wrapText="1"/>
    </xf>
    <xf numFmtId="0" fontId="0" fillId="0" borderId="0" xfId="0"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45"/>
  <sheetViews>
    <sheetView tabSelected="1" zoomScalePageLayoutView="0" workbookViewId="0" topLeftCell="A1">
      <selection activeCell="B11" sqref="B11"/>
    </sheetView>
  </sheetViews>
  <sheetFormatPr defaultColWidth="9.140625" defaultRowHeight="12.75"/>
  <cols>
    <col min="1" max="1" width="42.28125" style="1" customWidth="1"/>
    <col min="2" max="2" width="9.8515625" style="0" customWidth="1"/>
    <col min="3" max="3" width="11.00390625" style="0" customWidth="1"/>
    <col min="4" max="6" width="9.421875" style="0" customWidth="1"/>
    <col min="7" max="7" width="11.00390625" style="0" customWidth="1"/>
    <col min="8" max="8" width="12.7109375" style="0" customWidth="1"/>
  </cols>
  <sheetData>
    <row r="1" ht="15.75">
      <c r="A1" s="17" t="s">
        <v>56</v>
      </c>
    </row>
    <row r="3" ht="18">
      <c r="A3" s="16" t="s">
        <v>27</v>
      </c>
    </row>
    <row r="4" ht="18">
      <c r="A4" s="16" t="s">
        <v>45</v>
      </c>
    </row>
    <row r="5" ht="18">
      <c r="A5" s="16" t="s">
        <v>25</v>
      </c>
    </row>
    <row r="7" spans="1:8" ht="12.75">
      <c r="A7" s="19" t="s">
        <v>23</v>
      </c>
      <c r="B7" s="19"/>
      <c r="C7" s="19"/>
      <c r="D7" s="19"/>
      <c r="E7" s="19"/>
      <c r="F7" s="19"/>
      <c r="G7" s="19"/>
      <c r="H7" s="19"/>
    </row>
    <row r="8" ht="12.75">
      <c r="A8" s="8"/>
    </row>
    <row r="9" spans="1:8" ht="51">
      <c r="A9" s="6" t="s">
        <v>2</v>
      </c>
      <c r="B9" s="7" t="s">
        <v>24</v>
      </c>
      <c r="C9" s="7" t="s">
        <v>4</v>
      </c>
      <c r="D9" s="7" t="s">
        <v>5</v>
      </c>
      <c r="E9" s="7" t="s">
        <v>6</v>
      </c>
      <c r="F9" s="7" t="s">
        <v>7</v>
      </c>
      <c r="G9" s="7" t="s">
        <v>8</v>
      </c>
      <c r="H9" s="7" t="s">
        <v>3</v>
      </c>
    </row>
    <row r="10" spans="1:8" ht="32.25" customHeight="1">
      <c r="A10" s="2" t="s">
        <v>34</v>
      </c>
      <c r="B10" s="3"/>
      <c r="C10" s="3"/>
      <c r="D10" s="3"/>
      <c r="E10" s="3"/>
      <c r="F10" s="3"/>
      <c r="G10" s="3"/>
      <c r="H10" s="3"/>
    </row>
    <row r="11" spans="1:8" ht="12.75">
      <c r="A11" s="18" t="s">
        <v>19</v>
      </c>
      <c r="B11" s="15"/>
      <c r="C11" s="4">
        <v>2.5</v>
      </c>
      <c r="D11" s="4">
        <v>8.5</v>
      </c>
      <c r="E11" s="4">
        <v>0</v>
      </c>
      <c r="F11" s="4">
        <v>0</v>
      </c>
      <c r="G11" s="4">
        <v>1</v>
      </c>
      <c r="H11" s="5">
        <f>(((B11*C11/D11)*(1-E11))*((1-F11)+(F11*G11)))/12</f>
        <v>0</v>
      </c>
    </row>
    <row r="12" spans="1:8" ht="12.75">
      <c r="A12" s="18" t="s">
        <v>43</v>
      </c>
      <c r="B12" s="15"/>
      <c r="C12" s="4">
        <v>2.5</v>
      </c>
      <c r="D12" s="4" t="s">
        <v>13</v>
      </c>
      <c r="E12" s="4">
        <v>0</v>
      </c>
      <c r="F12" s="4">
        <v>0</v>
      </c>
      <c r="G12" s="4">
        <v>1</v>
      </c>
      <c r="H12" s="5">
        <f>((B12*C12*(1-E12))*((1-F12)+(F12*G12)))/12</f>
        <v>0</v>
      </c>
    </row>
    <row r="13" spans="2:8" ht="12.75">
      <c r="B13" s="3"/>
      <c r="C13" s="3"/>
      <c r="D13" s="3"/>
      <c r="E13" s="3"/>
      <c r="F13" s="3"/>
      <c r="G13" s="3"/>
      <c r="H13" s="3"/>
    </row>
    <row r="14" spans="1:8" ht="12.75">
      <c r="A14" s="2" t="s">
        <v>0</v>
      </c>
      <c r="B14" s="3"/>
      <c r="C14" s="3"/>
      <c r="D14" s="3"/>
      <c r="E14" s="3"/>
      <c r="F14" s="3"/>
      <c r="G14" s="3"/>
      <c r="H14" s="3"/>
    </row>
    <row r="15" spans="1:8" ht="12.75">
      <c r="A15" s="1" t="s">
        <v>31</v>
      </c>
      <c r="B15" s="13"/>
      <c r="C15" s="4">
        <v>2.5</v>
      </c>
      <c r="D15" s="4">
        <v>8.5</v>
      </c>
      <c r="E15" s="4">
        <v>0.2</v>
      </c>
      <c r="F15" s="4">
        <v>0</v>
      </c>
      <c r="G15" s="4">
        <v>1</v>
      </c>
      <c r="H15" s="5">
        <f>(((B15*C15/D15)*(1-E15))*((1-F15)+(F15*G15)))/12</f>
        <v>0</v>
      </c>
    </row>
    <row r="16" spans="1:8" ht="12.75">
      <c r="A16" s="1" t="s">
        <v>37</v>
      </c>
      <c r="B16" s="13"/>
      <c r="C16" s="4">
        <v>2.5</v>
      </c>
      <c r="D16" s="4" t="s">
        <v>13</v>
      </c>
      <c r="E16" s="4">
        <v>0.2</v>
      </c>
      <c r="F16" s="4">
        <v>0</v>
      </c>
      <c r="G16" s="4">
        <v>1</v>
      </c>
      <c r="H16" s="5">
        <f>((B16*C16*(1-E16))*((1-F16)+(F16*G16)))/12</f>
        <v>0</v>
      </c>
    </row>
    <row r="17" spans="1:8" ht="12.75">
      <c r="A17" s="1" t="s">
        <v>32</v>
      </c>
      <c r="B17" s="13"/>
      <c r="C17" s="4">
        <v>2.5</v>
      </c>
      <c r="D17" s="4">
        <v>8.5</v>
      </c>
      <c r="E17" s="4">
        <v>0.95</v>
      </c>
      <c r="F17" s="4">
        <v>0</v>
      </c>
      <c r="G17" s="4">
        <v>1</v>
      </c>
      <c r="H17" s="5">
        <f>(((B17*C17/D17)*(1-E17))*((1-F17)+(F17*G17)))/12</f>
        <v>0</v>
      </c>
    </row>
    <row r="18" spans="1:8" ht="12.75">
      <c r="A18" s="1" t="s">
        <v>36</v>
      </c>
      <c r="B18" s="13"/>
      <c r="C18" s="4">
        <v>2.5</v>
      </c>
      <c r="D18" s="4" t="s">
        <v>13</v>
      </c>
      <c r="E18" s="4">
        <v>0.95</v>
      </c>
      <c r="F18" s="4">
        <v>0</v>
      </c>
      <c r="G18" s="4">
        <v>1</v>
      </c>
      <c r="H18" s="5">
        <f>((B18*C18*(1-E18))*((1-F18)+(F18*G18)))/12</f>
        <v>0</v>
      </c>
    </row>
    <row r="19" spans="1:8" ht="12.75">
      <c r="A19" s="18" t="s">
        <v>50</v>
      </c>
      <c r="B19" s="15"/>
      <c r="C19" s="4">
        <v>2.5</v>
      </c>
      <c r="D19" s="4">
        <v>8.5</v>
      </c>
      <c r="E19" s="4">
        <v>0</v>
      </c>
      <c r="F19" s="4">
        <v>0</v>
      </c>
      <c r="G19" s="4">
        <v>1</v>
      </c>
      <c r="H19" s="5">
        <f>(((B19*C19/D19)*(1-E19))*((1-F19)+(F19*G19)))/12</f>
        <v>0</v>
      </c>
    </row>
    <row r="20" spans="1:8" ht="12.75">
      <c r="A20" s="18" t="s">
        <v>33</v>
      </c>
      <c r="B20" s="15"/>
      <c r="C20" s="4">
        <v>2.5</v>
      </c>
      <c r="D20" s="4" t="s">
        <v>13</v>
      </c>
      <c r="E20" s="4">
        <v>0</v>
      </c>
      <c r="F20" s="4">
        <v>0</v>
      </c>
      <c r="G20" s="4">
        <v>1</v>
      </c>
      <c r="H20" s="5">
        <f>((B20*C20*(1-E20))*((1-F20)+(F20*G20)))/12</f>
        <v>0</v>
      </c>
    </row>
    <row r="21" spans="1:8" ht="12.75">
      <c r="A21" s="1" t="s">
        <v>20</v>
      </c>
      <c r="B21" s="14"/>
      <c r="C21" s="4">
        <v>6.5</v>
      </c>
      <c r="D21" s="4" t="s">
        <v>13</v>
      </c>
      <c r="E21" s="4">
        <v>0</v>
      </c>
      <c r="F21" s="4">
        <v>0</v>
      </c>
      <c r="G21" s="4">
        <v>1</v>
      </c>
      <c r="H21" s="5">
        <f>((B21*C21*(1-E21))*((1-F21)+(F21*G21)))/12</f>
        <v>0</v>
      </c>
    </row>
    <row r="22" spans="2:8" ht="12.75">
      <c r="B22" s="3"/>
      <c r="C22" s="3"/>
      <c r="D22" s="3"/>
      <c r="E22" s="3"/>
      <c r="F22" s="3"/>
      <c r="G22" s="3"/>
      <c r="H22" s="5"/>
    </row>
    <row r="23" spans="1:8" ht="12.75">
      <c r="A23" s="2" t="s">
        <v>1</v>
      </c>
      <c r="B23" s="3"/>
      <c r="C23" s="3"/>
      <c r="D23" s="3"/>
      <c r="E23" s="3"/>
      <c r="F23" s="3"/>
      <c r="G23" s="3"/>
      <c r="H23" s="5"/>
    </row>
    <row r="24" spans="1:8" ht="12.75">
      <c r="A24" s="1" t="s">
        <v>21</v>
      </c>
      <c r="B24" s="13"/>
      <c r="C24" s="4">
        <v>3.3</v>
      </c>
      <c r="D24" s="4">
        <v>8.5</v>
      </c>
      <c r="E24" s="4">
        <v>0</v>
      </c>
      <c r="F24" s="4">
        <v>0</v>
      </c>
      <c r="G24" s="4">
        <v>1</v>
      </c>
      <c r="H24" s="5">
        <f>(((B24*C24/D24)*(1-E24))*((1-F24)+(F24*G24)))/12</f>
        <v>0</v>
      </c>
    </row>
    <row r="25" spans="1:8" ht="12.75">
      <c r="A25" s="1" t="s">
        <v>42</v>
      </c>
      <c r="B25" s="13"/>
      <c r="C25" s="4">
        <v>3.3</v>
      </c>
      <c r="D25" s="4" t="s">
        <v>13</v>
      </c>
      <c r="E25" s="4">
        <v>0</v>
      </c>
      <c r="F25" s="4">
        <v>0</v>
      </c>
      <c r="G25" s="4">
        <v>1</v>
      </c>
      <c r="H25" s="5">
        <f>((B25*C25*(1-E25))*((1-F25)+(F25*G25)))/12</f>
        <v>0</v>
      </c>
    </row>
    <row r="26" spans="2:8" ht="12.75">
      <c r="B26" s="3"/>
      <c r="C26" s="3"/>
      <c r="D26" s="3"/>
      <c r="E26" s="3"/>
      <c r="F26" s="3"/>
      <c r="G26" s="3"/>
      <c r="H26" s="5"/>
    </row>
    <row r="27" spans="1:8" ht="12.75">
      <c r="A27" s="2" t="s">
        <v>46</v>
      </c>
      <c r="B27" s="3"/>
      <c r="C27" s="3"/>
      <c r="D27" s="3"/>
      <c r="E27" s="3"/>
      <c r="F27" s="3"/>
      <c r="G27" s="3"/>
      <c r="H27" s="5"/>
    </row>
    <row r="28" spans="1:8" ht="12.75">
      <c r="A28" s="1" t="s">
        <v>19</v>
      </c>
      <c r="B28" s="13"/>
      <c r="C28" s="4">
        <v>6</v>
      </c>
      <c r="D28" s="4">
        <v>6.8</v>
      </c>
      <c r="E28" s="4">
        <v>0</v>
      </c>
      <c r="F28" s="4">
        <v>0</v>
      </c>
      <c r="G28" s="4">
        <v>1</v>
      </c>
      <c r="H28" s="5">
        <f>(((B28*C28/D28)*(1-E28))*((1-F28)+(F28*G28)))/12</f>
        <v>0</v>
      </c>
    </row>
    <row r="29" spans="1:8" ht="12.75">
      <c r="A29" s="1" t="s">
        <v>22</v>
      </c>
      <c r="B29" s="13"/>
      <c r="C29" s="4">
        <v>6.5</v>
      </c>
      <c r="D29" s="4" t="s">
        <v>13</v>
      </c>
      <c r="E29" s="4">
        <v>0</v>
      </c>
      <c r="F29" s="4">
        <v>0</v>
      </c>
      <c r="G29" s="4">
        <v>1</v>
      </c>
      <c r="H29" s="5">
        <f>((B29*C29*(1-E29))*((1-F29)+(F29*G29)))/12</f>
        <v>0</v>
      </c>
    </row>
    <row r="30" spans="2:8" ht="12.75">
      <c r="B30" s="11"/>
      <c r="C30" s="10"/>
      <c r="D30" s="10"/>
      <c r="E30" s="10"/>
      <c r="F30" s="10"/>
      <c r="G30" s="10"/>
      <c r="H30" s="5"/>
    </row>
    <row r="31" spans="1:8" ht="25.5">
      <c r="A31" s="2" t="s">
        <v>51</v>
      </c>
      <c r="B31" s="3"/>
      <c r="C31" s="3"/>
      <c r="D31" s="3"/>
      <c r="E31" s="3"/>
      <c r="F31" s="3"/>
      <c r="G31" s="3"/>
      <c r="H31" s="5"/>
    </row>
    <row r="32" spans="1:8" ht="12.75">
      <c r="A32" s="1" t="s">
        <v>53</v>
      </c>
      <c r="B32" s="13"/>
      <c r="C32" s="4">
        <v>0.83</v>
      </c>
      <c r="D32" s="4">
        <v>6.6</v>
      </c>
      <c r="E32" s="4">
        <v>0</v>
      </c>
      <c r="F32" s="4">
        <v>0</v>
      </c>
      <c r="G32" s="4">
        <v>1</v>
      </c>
      <c r="H32" s="5">
        <f>((B32*C32*(1-E32))*((1-F32)+(F32*G32)))/12</f>
        <v>0</v>
      </c>
    </row>
    <row r="33" spans="1:8" ht="38.25">
      <c r="A33" s="1" t="s">
        <v>52</v>
      </c>
      <c r="B33" s="13"/>
      <c r="C33" s="4">
        <v>4.2</v>
      </c>
      <c r="D33" s="4">
        <v>6.6</v>
      </c>
      <c r="E33" s="4">
        <v>0</v>
      </c>
      <c r="F33" s="4">
        <v>0</v>
      </c>
      <c r="G33" s="4">
        <v>1</v>
      </c>
      <c r="H33" s="5">
        <f>((B33*C33*(1-E33))*((1-F33)+(F33*G33)))/12</f>
        <v>0</v>
      </c>
    </row>
    <row r="34" spans="2:8" ht="12.75">
      <c r="B34" s="9"/>
      <c r="C34" s="10"/>
      <c r="D34" s="10"/>
      <c r="E34" s="10"/>
      <c r="F34" s="10"/>
      <c r="G34" s="10"/>
      <c r="H34" s="5"/>
    </row>
    <row r="35" spans="1:8" ht="25.5" customHeight="1">
      <c r="A35" s="21" t="s">
        <v>17</v>
      </c>
      <c r="B35" s="22"/>
      <c r="C35" s="22"/>
      <c r="D35" s="22"/>
      <c r="E35" s="22"/>
      <c r="F35" s="22"/>
      <c r="G35" s="23"/>
      <c r="H35" s="12">
        <f>SUM(H11:H33)</f>
        <v>0</v>
      </c>
    </row>
    <row r="38" spans="1:8" ht="55.5" customHeight="1">
      <c r="A38" s="24" t="s">
        <v>47</v>
      </c>
      <c r="B38" s="24"/>
      <c r="C38" s="24"/>
      <c r="D38" s="24"/>
      <c r="E38" s="24"/>
      <c r="F38" s="24"/>
      <c r="G38" s="24"/>
      <c r="H38" s="24"/>
    </row>
    <row r="40" ht="12.75">
      <c r="A40" s="2" t="s">
        <v>15</v>
      </c>
    </row>
    <row r="41" spans="1:8" ht="12.75">
      <c r="A41" s="20" t="s">
        <v>48</v>
      </c>
      <c r="B41" s="20"/>
      <c r="C41" s="20"/>
      <c r="D41" s="20"/>
      <c r="E41" s="20"/>
      <c r="F41" s="20"/>
      <c r="G41" s="20"/>
      <c r="H41" s="20"/>
    </row>
    <row r="42" spans="1:8" ht="15" customHeight="1">
      <c r="A42" s="19" t="s">
        <v>49</v>
      </c>
      <c r="B42" s="19"/>
      <c r="C42" s="19"/>
      <c r="D42" s="19"/>
      <c r="E42" s="19"/>
      <c r="F42" s="19"/>
      <c r="G42" s="19"/>
      <c r="H42" s="19"/>
    </row>
    <row r="43" spans="1:8" ht="12.75">
      <c r="A43" s="20" t="s">
        <v>16</v>
      </c>
      <c r="B43" s="20"/>
      <c r="C43" s="20"/>
      <c r="D43" s="20"/>
      <c r="E43" s="20"/>
      <c r="F43" s="20"/>
      <c r="G43" s="20"/>
      <c r="H43" s="20"/>
    </row>
    <row r="44" ht="12.75">
      <c r="A44" s="8" t="s">
        <v>54</v>
      </c>
    </row>
    <row r="45" ht="12.75">
      <c r="A45" s="8" t="s">
        <v>55</v>
      </c>
    </row>
  </sheetData>
  <sheetProtection password="D079" sheet="1" selectLockedCells="1"/>
  <mergeCells count="6">
    <mergeCell ref="A42:H42"/>
    <mergeCell ref="A43:H43"/>
    <mergeCell ref="A35:G35"/>
    <mergeCell ref="A7:H7"/>
    <mergeCell ref="A38:H38"/>
    <mergeCell ref="A41:H4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H46"/>
  <sheetViews>
    <sheetView zoomScalePageLayoutView="0" workbookViewId="0" topLeftCell="A1">
      <selection activeCell="A1" sqref="A1"/>
    </sheetView>
  </sheetViews>
  <sheetFormatPr defaultColWidth="9.140625" defaultRowHeight="12.75"/>
  <cols>
    <col min="1" max="1" width="43.140625" style="1" customWidth="1"/>
    <col min="2" max="2" width="9.8515625" style="0" customWidth="1"/>
    <col min="3" max="3" width="11.00390625" style="0" customWidth="1"/>
    <col min="4" max="6" width="9.421875" style="0" customWidth="1"/>
    <col min="7" max="7" width="11.00390625" style="0" customWidth="1"/>
    <col min="8" max="8" width="12.7109375" style="0" customWidth="1"/>
  </cols>
  <sheetData>
    <row r="1" ht="15.75">
      <c r="A1" s="17" t="s">
        <v>56</v>
      </c>
    </row>
    <row r="3" ht="18">
      <c r="A3" s="16" t="s">
        <v>28</v>
      </c>
    </row>
    <row r="4" ht="18">
      <c r="A4" s="16" t="s">
        <v>45</v>
      </c>
    </row>
    <row r="5" ht="18">
      <c r="A5" s="16" t="s">
        <v>26</v>
      </c>
    </row>
    <row r="6" ht="18">
      <c r="A6" s="16"/>
    </row>
    <row r="7" spans="1:8" ht="12.75">
      <c r="A7" s="19" t="s">
        <v>18</v>
      </c>
      <c r="B7" s="19"/>
      <c r="C7" s="19"/>
      <c r="D7" s="19"/>
      <c r="E7" s="19"/>
      <c r="F7" s="19"/>
      <c r="G7" s="19"/>
      <c r="H7" s="19"/>
    </row>
    <row r="8" ht="12.75">
      <c r="A8" s="8"/>
    </row>
    <row r="9" spans="1:8" ht="51">
      <c r="A9" s="6" t="s">
        <v>2</v>
      </c>
      <c r="B9" s="7" t="s">
        <v>14</v>
      </c>
      <c r="C9" s="7" t="s">
        <v>4</v>
      </c>
      <c r="D9" s="7" t="s">
        <v>5</v>
      </c>
      <c r="E9" s="7" t="s">
        <v>6</v>
      </c>
      <c r="F9" s="7" t="s">
        <v>7</v>
      </c>
      <c r="G9" s="7" t="s">
        <v>8</v>
      </c>
      <c r="H9" s="7" t="s">
        <v>3</v>
      </c>
    </row>
    <row r="10" spans="1:8" ht="32.25" customHeight="1">
      <c r="A10" s="2" t="s">
        <v>34</v>
      </c>
      <c r="B10" s="3"/>
      <c r="C10" s="3"/>
      <c r="D10" s="3"/>
      <c r="E10" s="3"/>
      <c r="F10" s="3"/>
      <c r="G10" s="3"/>
      <c r="H10" s="3"/>
    </row>
    <row r="11" spans="1:8" ht="12.75">
      <c r="A11" s="18" t="s">
        <v>9</v>
      </c>
      <c r="B11" s="15"/>
      <c r="C11" s="4">
        <v>2.5</v>
      </c>
      <c r="D11" s="4">
        <v>8.5</v>
      </c>
      <c r="E11" s="4">
        <v>0</v>
      </c>
      <c r="F11" s="4">
        <v>0</v>
      </c>
      <c r="G11" s="4">
        <v>1</v>
      </c>
      <c r="H11" s="5">
        <f>((B11*C11/D11)*(1-E11))*((1-F11)+(F11*G11))</f>
        <v>0</v>
      </c>
    </row>
    <row r="12" spans="1:8" ht="12.75">
      <c r="A12" s="18" t="s">
        <v>44</v>
      </c>
      <c r="B12" s="15"/>
      <c r="C12" s="4">
        <v>2.5</v>
      </c>
      <c r="D12" s="4" t="s">
        <v>13</v>
      </c>
      <c r="E12" s="4">
        <v>0</v>
      </c>
      <c r="F12" s="4">
        <v>0</v>
      </c>
      <c r="G12" s="4">
        <v>1</v>
      </c>
      <c r="H12" s="5">
        <f>(B12*C12*(1-E12))*((1-F12)+(F12*G12))</f>
        <v>0</v>
      </c>
    </row>
    <row r="13" spans="2:8" ht="12.75">
      <c r="B13" s="3"/>
      <c r="C13" s="3"/>
      <c r="D13" s="3"/>
      <c r="E13" s="3"/>
      <c r="F13" s="3"/>
      <c r="G13" s="3"/>
      <c r="H13" s="3"/>
    </row>
    <row r="14" spans="1:8" ht="12.75">
      <c r="A14" s="2" t="s">
        <v>0</v>
      </c>
      <c r="B14" s="3"/>
      <c r="C14" s="3"/>
      <c r="D14" s="3"/>
      <c r="E14" s="3"/>
      <c r="F14" s="3"/>
      <c r="G14" s="3"/>
      <c r="H14" s="3"/>
    </row>
    <row r="15" spans="1:8" ht="12.75">
      <c r="A15" s="1" t="s">
        <v>29</v>
      </c>
      <c r="B15" s="13"/>
      <c r="C15" s="4">
        <v>2.5</v>
      </c>
      <c r="D15" s="4">
        <v>8.5</v>
      </c>
      <c r="E15" s="4">
        <v>0.2</v>
      </c>
      <c r="F15" s="4">
        <v>0</v>
      </c>
      <c r="G15" s="4">
        <v>1</v>
      </c>
      <c r="H15" s="5">
        <f>(B15*C15/D15)*(1-E15)*((1-F15)+(F15*G15))</f>
        <v>0</v>
      </c>
    </row>
    <row r="16" spans="1:8" ht="12.75">
      <c r="A16" s="1" t="s">
        <v>39</v>
      </c>
      <c r="B16" s="13"/>
      <c r="C16" s="4">
        <v>2.5</v>
      </c>
      <c r="D16" s="4" t="s">
        <v>13</v>
      </c>
      <c r="E16" s="4">
        <v>0.2</v>
      </c>
      <c r="F16" s="4">
        <v>0</v>
      </c>
      <c r="G16" s="4">
        <v>1</v>
      </c>
      <c r="H16" s="5">
        <f>(B16*C16*(1-E16))*((1-F16)+(F16*G16))</f>
        <v>0</v>
      </c>
    </row>
    <row r="17" spans="1:8" ht="12.75">
      <c r="A17" s="1" t="s">
        <v>30</v>
      </c>
      <c r="B17" s="13"/>
      <c r="C17" s="4">
        <v>2.5</v>
      </c>
      <c r="D17" s="4">
        <v>8.5</v>
      </c>
      <c r="E17" s="4">
        <v>0.95</v>
      </c>
      <c r="F17" s="4">
        <v>0</v>
      </c>
      <c r="G17" s="4">
        <v>1</v>
      </c>
      <c r="H17" s="5">
        <f>(B17*C17/D17)*(1-E17)*((1-F17)+(F17*G17))</f>
        <v>0</v>
      </c>
    </row>
    <row r="18" spans="1:8" ht="12.75">
      <c r="A18" s="1" t="s">
        <v>38</v>
      </c>
      <c r="B18" s="13"/>
      <c r="C18" s="4">
        <v>2.5</v>
      </c>
      <c r="D18" s="4" t="s">
        <v>13</v>
      </c>
      <c r="E18" s="4">
        <v>0.95</v>
      </c>
      <c r="F18" s="4">
        <v>0</v>
      </c>
      <c r="G18" s="4">
        <v>1</v>
      </c>
      <c r="H18" s="5">
        <f>(B18*C18*(1-E18))*((1-F18)+(F18*G18))</f>
        <v>0</v>
      </c>
    </row>
    <row r="19" spans="1:8" ht="12.75">
      <c r="A19" s="18" t="s">
        <v>40</v>
      </c>
      <c r="B19" s="15"/>
      <c r="C19" s="4">
        <v>2.5</v>
      </c>
      <c r="D19" s="4">
        <v>8.5</v>
      </c>
      <c r="E19" s="4">
        <v>0</v>
      </c>
      <c r="F19" s="4">
        <v>0</v>
      </c>
      <c r="G19" s="4">
        <v>1</v>
      </c>
      <c r="H19" s="5">
        <f>((B19*C19/D19)*(1-E19))*((1-F19)+(F19*G19))</f>
        <v>0</v>
      </c>
    </row>
    <row r="20" spans="1:8" ht="12.75">
      <c r="A20" s="18" t="s">
        <v>35</v>
      </c>
      <c r="B20" s="15"/>
      <c r="C20" s="4">
        <v>2.5</v>
      </c>
      <c r="D20" s="4" t="s">
        <v>13</v>
      </c>
      <c r="E20" s="4">
        <v>0</v>
      </c>
      <c r="F20" s="4">
        <v>0</v>
      </c>
      <c r="G20" s="4">
        <v>1</v>
      </c>
      <c r="H20" s="5">
        <f>(B20*C20*(1-E20))*((1-F20)+(F20*G20))</f>
        <v>0</v>
      </c>
    </row>
    <row r="21" spans="1:8" ht="12.75">
      <c r="A21" s="1" t="s">
        <v>10</v>
      </c>
      <c r="B21" s="14"/>
      <c r="C21" s="4">
        <v>6.5</v>
      </c>
      <c r="D21" s="4" t="s">
        <v>13</v>
      </c>
      <c r="E21" s="4">
        <v>0</v>
      </c>
      <c r="F21" s="4">
        <v>0</v>
      </c>
      <c r="G21" s="4">
        <v>1</v>
      </c>
      <c r="H21" s="5">
        <f>(B21*C21*(1-E21))*((1-F21)+(F21*G21))</f>
        <v>0</v>
      </c>
    </row>
    <row r="22" spans="2:8" ht="12.75">
      <c r="B22" s="3"/>
      <c r="C22" s="3"/>
      <c r="D22" s="3"/>
      <c r="E22" s="3"/>
      <c r="F22" s="3"/>
      <c r="G22" s="3"/>
      <c r="H22" s="5"/>
    </row>
    <row r="23" spans="1:8" ht="12.75">
      <c r="A23" s="2" t="s">
        <v>1</v>
      </c>
      <c r="B23" s="3"/>
      <c r="C23" s="3"/>
      <c r="D23" s="3"/>
      <c r="E23" s="3"/>
      <c r="F23" s="3"/>
      <c r="G23" s="3"/>
      <c r="H23" s="5"/>
    </row>
    <row r="24" spans="1:8" ht="12.75">
      <c r="A24" s="1" t="s">
        <v>11</v>
      </c>
      <c r="B24" s="13"/>
      <c r="C24" s="4">
        <v>3.3</v>
      </c>
      <c r="D24" s="4">
        <v>8.5</v>
      </c>
      <c r="E24" s="4">
        <v>0</v>
      </c>
      <c r="F24" s="4">
        <v>0</v>
      </c>
      <c r="G24" s="4">
        <v>1</v>
      </c>
      <c r="H24" s="5">
        <f>(B24*C24/D24*(1-E24))*(1-F24)+(F24*G24)</f>
        <v>0</v>
      </c>
    </row>
    <row r="25" spans="1:8" ht="12.75">
      <c r="A25" s="1" t="s">
        <v>41</v>
      </c>
      <c r="B25" s="13"/>
      <c r="C25" s="4">
        <v>3.3</v>
      </c>
      <c r="D25" s="4" t="s">
        <v>13</v>
      </c>
      <c r="E25" s="4">
        <v>0</v>
      </c>
      <c r="F25" s="4">
        <v>0</v>
      </c>
      <c r="G25" s="4">
        <v>1</v>
      </c>
      <c r="H25" s="5">
        <f>(B25*C25*(1-E25))*((1-F25)+(F25*G25))</f>
        <v>0</v>
      </c>
    </row>
    <row r="26" spans="2:8" ht="12.75">
      <c r="B26" s="3"/>
      <c r="C26" s="3"/>
      <c r="D26" s="3"/>
      <c r="E26" s="3"/>
      <c r="F26" s="3"/>
      <c r="G26" s="3"/>
      <c r="H26" s="5"/>
    </row>
    <row r="27" spans="1:8" ht="12.75">
      <c r="A27" s="2" t="s">
        <v>46</v>
      </c>
      <c r="B27" s="3"/>
      <c r="C27" s="3"/>
      <c r="D27" s="3"/>
      <c r="E27" s="3"/>
      <c r="F27" s="3"/>
      <c r="G27" s="3"/>
      <c r="H27" s="5"/>
    </row>
    <row r="28" spans="1:8" ht="12.75">
      <c r="A28" s="1" t="s">
        <v>9</v>
      </c>
      <c r="B28" s="13"/>
      <c r="C28" s="4">
        <v>6</v>
      </c>
      <c r="D28" s="4">
        <v>6.8</v>
      </c>
      <c r="E28" s="4">
        <v>0</v>
      </c>
      <c r="F28" s="4">
        <v>0</v>
      </c>
      <c r="G28" s="4">
        <v>1</v>
      </c>
      <c r="H28" s="5">
        <f>(B28*C28/D28*(1-E28))*(1-F28)+(F28*G28)</f>
        <v>0</v>
      </c>
    </row>
    <row r="29" spans="1:8" ht="12.75">
      <c r="A29" s="1" t="s">
        <v>44</v>
      </c>
      <c r="B29" s="13"/>
      <c r="C29" s="4">
        <v>6</v>
      </c>
      <c r="D29" s="4">
        <v>6.8</v>
      </c>
      <c r="E29" s="4">
        <v>0</v>
      </c>
      <c r="F29" s="4">
        <v>0</v>
      </c>
      <c r="G29" s="4">
        <v>1</v>
      </c>
      <c r="H29" s="5">
        <f>(B29*C29*(1-E29))*((1-F29)+(F29*G29))</f>
        <v>0</v>
      </c>
    </row>
    <row r="30" spans="1:8" ht="12.75">
      <c r="A30" s="1" t="s">
        <v>12</v>
      </c>
      <c r="B30" s="13"/>
      <c r="C30" s="4">
        <v>6.5</v>
      </c>
      <c r="D30" s="4" t="s">
        <v>13</v>
      </c>
      <c r="E30" s="4">
        <v>0</v>
      </c>
      <c r="F30" s="4">
        <v>0</v>
      </c>
      <c r="G30" s="4">
        <v>1</v>
      </c>
      <c r="H30" s="5">
        <f>(B30*C30*(1-E30))*((1-F30)+(F30*G30))</f>
        <v>0</v>
      </c>
    </row>
    <row r="31" spans="2:8" ht="12.75">
      <c r="B31" s="11"/>
      <c r="C31" s="10"/>
      <c r="D31" s="10"/>
      <c r="E31" s="10"/>
      <c r="F31" s="10"/>
      <c r="G31" s="10"/>
      <c r="H31" s="5"/>
    </row>
    <row r="32" spans="1:8" ht="25.5">
      <c r="A32" s="2" t="s">
        <v>51</v>
      </c>
      <c r="B32" s="3"/>
      <c r="C32" s="3"/>
      <c r="D32" s="3"/>
      <c r="E32" s="3"/>
      <c r="F32" s="3"/>
      <c r="G32" s="3"/>
      <c r="H32" s="5"/>
    </row>
    <row r="33" spans="1:8" ht="12.75">
      <c r="A33" s="1" t="s">
        <v>53</v>
      </c>
      <c r="B33" s="13"/>
      <c r="C33" s="4">
        <v>0.83</v>
      </c>
      <c r="D33" s="4">
        <v>6.6</v>
      </c>
      <c r="E33" s="4">
        <v>0</v>
      </c>
      <c r="F33" s="4">
        <v>0</v>
      </c>
      <c r="G33" s="4">
        <v>1</v>
      </c>
      <c r="H33" s="5">
        <f>(B33*C33*(1-E33))*((1-F33)+(F33*G33))</f>
        <v>0</v>
      </c>
    </row>
    <row r="34" spans="1:8" ht="38.25">
      <c r="A34" s="1" t="s">
        <v>52</v>
      </c>
      <c r="B34" s="13"/>
      <c r="C34" s="4">
        <v>4.2</v>
      </c>
      <c r="D34" s="4">
        <v>6.6</v>
      </c>
      <c r="E34" s="4">
        <v>0</v>
      </c>
      <c r="F34" s="4">
        <v>0</v>
      </c>
      <c r="G34" s="4">
        <v>1</v>
      </c>
      <c r="H34" s="5">
        <f>(B34*C34*(1-E34))*((1-F34)+(F34*G34))</f>
        <v>0</v>
      </c>
    </row>
    <row r="35" spans="2:8" ht="12.75">
      <c r="B35" s="9"/>
      <c r="C35" s="10"/>
      <c r="D35" s="10"/>
      <c r="E35" s="10"/>
      <c r="F35" s="10"/>
      <c r="G35" s="10"/>
      <c r="H35" s="5"/>
    </row>
    <row r="36" spans="1:8" ht="25.5" customHeight="1">
      <c r="A36" s="21" t="s">
        <v>17</v>
      </c>
      <c r="B36" s="22"/>
      <c r="C36" s="22"/>
      <c r="D36" s="22"/>
      <c r="E36" s="22"/>
      <c r="F36" s="22"/>
      <c r="G36" s="23"/>
      <c r="H36" s="12">
        <f>SUM(H11:H34)</f>
        <v>0</v>
      </c>
    </row>
    <row r="39" spans="1:8" ht="55.5" customHeight="1">
      <c r="A39" s="24" t="s">
        <v>47</v>
      </c>
      <c r="B39" s="24"/>
      <c r="C39" s="24"/>
      <c r="D39" s="24"/>
      <c r="E39" s="24"/>
      <c r="F39" s="24"/>
      <c r="G39" s="24"/>
      <c r="H39" s="24"/>
    </row>
    <row r="41" ht="12.75">
      <c r="A41" s="2" t="s">
        <v>15</v>
      </c>
    </row>
    <row r="42" spans="1:8" ht="12.75">
      <c r="A42" s="20" t="s">
        <v>48</v>
      </c>
      <c r="B42" s="20"/>
      <c r="C42" s="20"/>
      <c r="D42" s="20"/>
      <c r="E42" s="20"/>
      <c r="F42" s="20"/>
      <c r="G42" s="20"/>
      <c r="H42" s="20"/>
    </row>
    <row r="43" spans="1:8" ht="15" customHeight="1">
      <c r="A43" s="19" t="s">
        <v>49</v>
      </c>
      <c r="B43" s="19"/>
      <c r="C43" s="19"/>
      <c r="D43" s="19"/>
      <c r="E43" s="19"/>
      <c r="F43" s="19"/>
      <c r="G43" s="19"/>
      <c r="H43" s="19"/>
    </row>
    <row r="44" spans="1:8" ht="12.75">
      <c r="A44" s="20" t="s">
        <v>16</v>
      </c>
      <c r="B44" s="20"/>
      <c r="C44" s="20"/>
      <c r="D44" s="20"/>
      <c r="E44" s="20"/>
      <c r="F44" s="20"/>
      <c r="G44" s="20"/>
      <c r="H44" s="20"/>
    </row>
    <row r="45" ht="12.75">
      <c r="A45" s="8" t="s">
        <v>54</v>
      </c>
    </row>
    <row r="46" ht="12.75">
      <c r="A46" s="8" t="s">
        <v>55</v>
      </c>
    </row>
  </sheetData>
  <sheetProtection password="D079" sheet="1" objects="1" scenarios="1"/>
  <mergeCells count="6">
    <mergeCell ref="A43:H43"/>
    <mergeCell ref="A44:H44"/>
    <mergeCell ref="A36:G36"/>
    <mergeCell ref="A7:H7"/>
    <mergeCell ref="A39:H39"/>
    <mergeCell ref="A42:H42"/>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BAAQMD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jlehner</dc:creator>
  <cp:keywords/>
  <dc:description/>
  <cp:lastModifiedBy>Fred Tanaka</cp:lastModifiedBy>
  <dcterms:created xsi:type="dcterms:W3CDTF">2009-02-24T18:03:58Z</dcterms:created>
  <dcterms:modified xsi:type="dcterms:W3CDTF">2011-01-19T19:14:26Z</dcterms:modified>
  <cp:category/>
  <cp:version/>
  <cp:contentType/>
  <cp:contentStatus/>
</cp:coreProperties>
</file>