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fs-02\sections\Env_Rev\Grant Programs\TFCA PROGRAM\CONTRACT\FYE 2020\60%\Forms and Templates\"/>
    </mc:Choice>
  </mc:AlternateContent>
  <xr:revisionPtr revIDLastSave="0" documentId="13_ncr:1_{AF8412BD-8C05-4F1D-AEB4-DFF6362D259C}" xr6:coauthVersionLast="44" xr6:coauthVersionMax="45" xr10:uidLastSave="{00000000-0000-0000-0000-000000000000}"/>
  <bookViews>
    <workbookView xWindow="2130" yWindow="24" windowWidth="12096" windowHeight="9990" firstSheet="1" activeTab="1" xr2:uid="{00000000-000D-0000-FFFF-FFFF00000000}"/>
  </bookViews>
  <sheets>
    <sheet name="Instructions" sheetId="6" state="hidden" r:id="rId1"/>
    <sheet name="General Invoice Form_" sheetId="5" r:id="rId2"/>
    <sheet name="General Invoice Form" sheetId="4" state="hidden" r:id="rId3"/>
  </sheets>
  <definedNames>
    <definedName name="_xlnm.Print_Area" localSheetId="2">'General Invoice Form'!$A$1:$L$48</definedName>
    <definedName name="_xlnm.Print_Area" localSheetId="1">'General Invoice Form_'!$A$1:$L$48</definedName>
    <definedName name="_xlnm.Print_Titles" localSheetId="2">'General Invoice Form'!$16:$19</definedName>
    <definedName name="_xlnm.Print_Titles" localSheetId="1">'General Invoice Form_'!$16:$19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5" l="1"/>
  <c r="H28" i="5"/>
  <c r="H27" i="5"/>
  <c r="H26" i="5"/>
  <c r="H25" i="5"/>
  <c r="H24" i="5"/>
  <c r="H23" i="5"/>
  <c r="H22" i="5"/>
  <c r="H21" i="5"/>
  <c r="H20" i="5"/>
  <c r="H30" i="5" s="1"/>
  <c r="G30" i="5"/>
  <c r="F30" i="5"/>
  <c r="D30" i="5"/>
  <c r="J29" i="5"/>
  <c r="J28" i="5"/>
  <c r="J27" i="5"/>
  <c r="J26" i="5"/>
  <c r="J25" i="5"/>
  <c r="J24" i="5"/>
  <c r="J23" i="5"/>
  <c r="J22" i="5"/>
  <c r="J21" i="5"/>
  <c r="J30" i="5" s="1"/>
  <c r="L30" i="5" s="1"/>
  <c r="J20" i="5"/>
  <c r="M30" i="5" l="1"/>
  <c r="N30" i="5" s="1"/>
  <c r="H20" i="4"/>
  <c r="G30" i="4"/>
  <c r="H21" i="4"/>
  <c r="H22" i="4"/>
  <c r="H23" i="4"/>
  <c r="H24" i="4"/>
  <c r="H25" i="4"/>
  <c r="H26" i="4"/>
  <c r="H27" i="4"/>
  <c r="H28" i="4"/>
  <c r="H29" i="4"/>
  <c r="H30" i="4" l="1"/>
  <c r="J30" i="4" s="1"/>
  <c r="F30" i="4"/>
  <c r="D30" i="4"/>
  <c r="K30" i="4" l="1"/>
  <c r="L3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29" authorId="0" shapeId="0" xr:uid="{98093F85-BCD8-45A9-BC58-61A47122D82A}">
      <text>
        <r>
          <rPr>
            <sz val="9"/>
            <color indexed="81"/>
            <rFont val="Tahoma"/>
            <family val="2"/>
          </rPr>
          <t>Enter the % amount exactly as indicated in the funding agreement, Attachment A. The information in this cell is used to calculate the amount of TFCA funds that are eligible for reimbursement.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29" authorId="0" shapeId="0" xr:uid="{00000000-0006-0000-0000-000001000000}">
      <text>
        <r>
          <rPr>
            <sz val="9"/>
            <color indexed="81"/>
            <rFont val="Tahoma"/>
            <family val="2"/>
          </rPr>
          <t>Enter the % amount exactly as indicated in the funding agreement, Attachment A. The information in this cell is used to calculate the amount of TFCA funds that are eligible for reimbursement.</t>
        </r>
      </text>
    </comment>
  </commentList>
</comments>
</file>

<file path=xl/sharedStrings.xml><?xml version="1.0" encoding="utf-8"?>
<sst xmlns="http://schemas.openxmlformats.org/spreadsheetml/2006/main" count="108" uniqueCount="57">
  <si>
    <t>Total</t>
  </si>
  <si>
    <t>Vendor Invoice Date</t>
  </si>
  <si>
    <t>Vendor Invoice #</t>
  </si>
  <si>
    <t xml:space="preserve">Fill in the project expenses below using a separate line for each item. </t>
  </si>
  <si>
    <t>1.</t>
  </si>
  <si>
    <t>2.</t>
  </si>
  <si>
    <t>3.</t>
  </si>
  <si>
    <t>4.</t>
  </si>
  <si>
    <t>5.</t>
  </si>
  <si>
    <t>Contact:</t>
  </si>
  <si>
    <t>Preparer:</t>
  </si>
  <si>
    <t>Signature:</t>
  </si>
  <si>
    <t>Line item</t>
  </si>
  <si>
    <t>Adjusted Amount</t>
  </si>
  <si>
    <t xml:space="preserve">Reimbursable Amount </t>
  </si>
  <si>
    <t>A</t>
  </si>
  <si>
    <t>B</t>
  </si>
  <si>
    <t>C</t>
  </si>
  <si>
    <t>D</t>
  </si>
  <si>
    <t>F</t>
  </si>
  <si>
    <t>G</t>
  </si>
  <si>
    <t>INSTRUCTIONS TO PROJECT SPONSOR:</t>
  </si>
  <si>
    <t>Project Sponsor:</t>
  </si>
  <si>
    <t>6.</t>
  </si>
  <si>
    <t>7.</t>
  </si>
  <si>
    <t>8.</t>
  </si>
  <si>
    <t xml:space="preserve"> Phone #:</t>
  </si>
  <si>
    <t>Total Project Costs:</t>
  </si>
  <si>
    <t>9.</t>
  </si>
  <si>
    <t>10.</t>
  </si>
  <si>
    <t>Comments (optional):</t>
  </si>
  <si>
    <t>Funding Agreement Information:</t>
  </si>
  <si>
    <t>Date:</t>
  </si>
  <si>
    <t>Invoice #:</t>
  </si>
  <si>
    <t>Project #:</t>
  </si>
  <si>
    <t>Vendor Invoice Amount</t>
  </si>
  <si>
    <t>Eligible Costs (See Attachment B #4)</t>
  </si>
  <si>
    <t>Amount Reimbursable</t>
  </si>
  <si>
    <t>Total TFCA Funds Awarded:</t>
  </si>
  <si>
    <t xml:space="preserve"> ITEM  DESCRIPTION </t>
  </si>
  <si>
    <t xml:space="preserve">Complete all yellow shaded areas. Use a separate line for each item/charge.  </t>
  </si>
  <si>
    <t>Please attach a copy of the supporting vendor invoice(s), documentation of payment made for goods and services incurred, and  time sheets documenting hourly labor costs incurred</t>
  </si>
  <si>
    <t>(e.g., copies of receipts for services paid; explanation of the goods or services provided for the project)</t>
  </si>
  <si>
    <t>Form Version 2018 (updated 6/18/2019)</t>
  </si>
  <si>
    <t xml:space="preserve">Retention by Air District </t>
  </si>
  <si>
    <t>GENERAL INVOICE FORM REQUEST FOR TFCA REIMBURSEMENT</t>
  </si>
  <si>
    <t xml:space="preserve">E </t>
  </si>
  <si>
    <t>Documentation of Payment Made (page # as attachment)</t>
  </si>
  <si>
    <t>Page 3</t>
  </si>
  <si>
    <t>sample entry</t>
  </si>
  <si>
    <t>% of Eligible Cost Reimbursable (See Attachment A #9)</t>
  </si>
  <si>
    <t>H</t>
  </si>
  <si>
    <t>I</t>
  </si>
  <si>
    <t>J</t>
  </si>
  <si>
    <t>Maximum Award Amount Per Funding Agreement</t>
  </si>
  <si>
    <t>Adjusted Amount Reimbursable (Lesser of G and H)</t>
  </si>
  <si>
    <t>Form Version 2020 (updated 3/24/20)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</si>
</sst>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  <numFmt numFmtId="165" formatCode="0.0000%"/>
    <numFmt numFmtId="166" formatCode="0.000000%"/>
    <numFmt numFmtId="167" formatCode="m/d/yy;@"/>
    <numFmt numFmtId="168" formatCode="[&lt;=9999999]###\-####;\(###\)\ ###\-####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14"/>
      <color indexed="12"/>
      <name val="Arial"/>
      <family val="2"/>
    </font>
    <font>
      <sz val="12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i/>
      <sz val="9"/>
      <name val="Arial"/>
      <family val="2"/>
    </font>
    <font>
      <i/>
      <sz val="9"/>
      <color indexed="12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4" fillId="2" borderId="2" xfId="0" applyFont="1" applyFill="1" applyBorder="1" applyAlignment="1" applyProtection="1">
      <alignment horizontal="left" vertical="center" indent="3"/>
      <protection locked="0"/>
    </xf>
    <xf numFmtId="44" fontId="8" fillId="0" borderId="0" xfId="0" applyNumberFormat="1" applyFont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167" fontId="1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44" fontId="13" fillId="2" borderId="4" xfId="1" applyFont="1" applyFill="1" applyBorder="1" applyAlignment="1" applyProtection="1">
      <alignment vertical="center"/>
      <protection locked="0"/>
    </xf>
    <xf numFmtId="167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44" fontId="6" fillId="0" borderId="4" xfId="1" applyFont="1" applyFill="1" applyBorder="1" applyAlignment="1" applyProtection="1">
      <alignment vertical="center"/>
    </xf>
    <xf numFmtId="44" fontId="2" fillId="3" borderId="10" xfId="1" applyFont="1" applyFill="1" applyBorder="1" applyAlignment="1" applyProtection="1">
      <alignment vertical="center"/>
    </xf>
    <xf numFmtId="7" fontId="15" fillId="2" borderId="3" xfId="1" applyNumberFormat="1" applyFont="1" applyFill="1" applyBorder="1" applyAlignment="1" applyProtection="1">
      <alignment horizontal="left" vertical="center" indent="1"/>
      <protection locked="0"/>
    </xf>
    <xf numFmtId="164" fontId="15" fillId="2" borderId="11" xfId="0" applyNumberFormat="1" applyFont="1" applyFill="1" applyBorder="1" applyAlignment="1" applyProtection="1">
      <alignment horizontal="left" vertical="center" indent="1"/>
      <protection locked="0"/>
    </xf>
    <xf numFmtId="0" fontId="15" fillId="2" borderId="11" xfId="0" applyNumberFormat="1" applyFont="1" applyFill="1" applyBorder="1" applyAlignment="1" applyProtection="1">
      <alignment horizontal="left" vertical="center" indent="1"/>
      <protection locked="0"/>
    </xf>
    <xf numFmtId="0" fontId="15" fillId="2" borderId="8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 indent="1"/>
    </xf>
    <xf numFmtId="0" fontId="5" fillId="0" borderId="16" xfId="0" applyFont="1" applyBorder="1" applyAlignment="1" applyProtection="1">
      <alignment horizontal="left" vertical="center" wrapText="1" indent="1"/>
    </xf>
    <xf numFmtId="0" fontId="0" fillId="0" borderId="16" xfId="0" applyBorder="1" applyAlignment="1" applyProtection="1">
      <alignment vertical="center"/>
    </xf>
    <xf numFmtId="0" fontId="6" fillId="0" borderId="16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wrapText="1" indent="1"/>
    </xf>
    <xf numFmtId="44" fontId="14" fillId="0" borderId="0" xfId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44" fontId="14" fillId="0" borderId="0" xfId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 wrapText="1" indent="2"/>
    </xf>
    <xf numFmtId="0" fontId="12" fillId="0" borderId="0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 indent="2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14" fillId="0" borderId="0" xfId="0" applyFont="1" applyFill="1" applyBorder="1" applyAlignment="1" applyProtection="1">
      <alignment horizontal="left" vertical="center" indent="3"/>
    </xf>
    <xf numFmtId="0" fontId="0" fillId="0" borderId="0" xfId="0" applyBorder="1" applyAlignment="1" applyProtection="1">
      <alignment vertical="top" wrapText="1"/>
    </xf>
    <xf numFmtId="0" fontId="0" fillId="0" borderId="0" xfId="0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right" vertical="center"/>
    </xf>
    <xf numFmtId="0" fontId="15" fillId="2" borderId="2" xfId="0" applyFont="1" applyFill="1" applyBorder="1" applyAlignment="1" applyProtection="1">
      <alignment horizontal="left" vertical="center" indent="3"/>
      <protection locked="0"/>
    </xf>
    <xf numFmtId="165" fontId="2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/>
    <xf numFmtId="0" fontId="0" fillId="0" borderId="0" xfId="0" applyProtection="1"/>
    <xf numFmtId="0" fontId="11" fillId="0" borderId="16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44" fontId="13" fillId="2" borderId="1" xfId="1" applyFont="1" applyFill="1" applyBorder="1" applyAlignment="1" applyProtection="1">
      <alignment vertical="center"/>
      <protection locked="0"/>
    </xf>
    <xf numFmtId="164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Fill="1" applyBorder="1" applyAlignment="1" applyProtection="1">
      <alignment horizontal="center" vertical="center"/>
      <protection locked="0"/>
    </xf>
    <xf numFmtId="167" fontId="20" fillId="2" borderId="4" xfId="0" applyNumberFormat="1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44" fontId="20" fillId="2" borderId="4" xfId="1" applyFont="1" applyFill="1" applyBorder="1" applyAlignment="1" applyProtection="1">
      <alignment vertical="center"/>
      <protection locked="0"/>
    </xf>
    <xf numFmtId="9" fontId="20" fillId="2" borderId="1" xfId="2" applyFont="1" applyFill="1" applyBorder="1" applyAlignment="1" applyProtection="1">
      <alignment vertical="center"/>
      <protection locked="0"/>
    </xf>
    <xf numFmtId="44" fontId="20" fillId="2" borderId="1" xfId="1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5" xfId="0" applyBorder="1" applyProtection="1"/>
    <xf numFmtId="0" fontId="11" fillId="0" borderId="16" xfId="0" applyFont="1" applyBorder="1" applyAlignment="1" applyProtection="1">
      <alignment horizontal="left" vertical="center" wrapText="1"/>
    </xf>
    <xf numFmtId="0" fontId="21" fillId="0" borderId="0" xfId="0" applyFont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/>
    <xf numFmtId="0" fontId="0" fillId="2" borderId="9" xfId="0" applyFill="1" applyBorder="1"/>
    <xf numFmtId="0" fontId="5" fillId="0" borderId="22" xfId="0" applyFont="1" applyBorder="1" applyAlignment="1" applyProtection="1">
      <alignment horizontal="center" vertical="center" wrapText="1"/>
    </xf>
    <xf numFmtId="0" fontId="0" fillId="0" borderId="21" xfId="0" applyBorder="1" applyProtection="1"/>
    <xf numFmtId="164" fontId="15" fillId="2" borderId="21" xfId="0" applyNumberFormat="1" applyFont="1" applyFill="1" applyBorder="1" applyAlignment="1" applyProtection="1">
      <alignment horizontal="center" vertical="center" wrapText="1"/>
      <protection locked="0"/>
    </xf>
    <xf numFmtId="44" fontId="13" fillId="2" borderId="1" xfId="1" applyFont="1" applyFill="1" applyBorder="1" applyAlignment="1" applyProtection="1">
      <alignment horizontal="left" vertical="center"/>
      <protection locked="0"/>
    </xf>
    <xf numFmtId="44" fontId="13" fillId="2" borderId="8" xfId="1" applyFont="1" applyFill="1" applyBorder="1" applyAlignment="1" applyProtection="1">
      <alignment horizontal="left" vertical="center"/>
      <protection locked="0"/>
    </xf>
    <xf numFmtId="44" fontId="13" fillId="2" borderId="9" xfId="1" applyFont="1" applyFill="1" applyBorder="1" applyAlignment="1" applyProtection="1">
      <alignment horizontal="left" vertical="center"/>
      <protection locked="0"/>
    </xf>
    <xf numFmtId="49" fontId="16" fillId="0" borderId="20" xfId="0" applyNumberFormat="1" applyFont="1" applyFill="1" applyBorder="1" applyAlignment="1" applyProtection="1">
      <alignment horizontal="center" vertical="center"/>
    </xf>
    <xf numFmtId="0" fontId="17" fillId="0" borderId="8" xfId="0" applyFont="1" applyBorder="1" applyProtection="1"/>
    <xf numFmtId="0" fontId="17" fillId="0" borderId="23" xfId="0" applyFont="1" applyBorder="1" applyProtection="1"/>
    <xf numFmtId="0" fontId="5" fillId="0" borderId="20" xfId="0" applyFont="1" applyBorder="1" applyAlignment="1" applyProtection="1">
      <alignment horizontal="left" vertical="center"/>
    </xf>
    <xf numFmtId="0" fontId="0" fillId="0" borderId="8" xfId="0" applyBorder="1" applyProtection="1"/>
    <xf numFmtId="0" fontId="7" fillId="2" borderId="8" xfId="0" applyFont="1" applyFill="1" applyBorder="1" applyAlignment="1" applyProtection="1">
      <alignment horizontal="left" vertical="center"/>
      <protection locked="0"/>
    </xf>
    <xf numFmtId="0" fontId="5" fillId="4" borderId="16" xfId="0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0" fillId="0" borderId="5" xfId="0" applyBorder="1" applyProtection="1"/>
    <xf numFmtId="0" fontId="5" fillId="0" borderId="18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7" fontId="15" fillId="2" borderId="2" xfId="1" applyNumberFormat="1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left" vertical="center" wrapText="1"/>
    </xf>
    <xf numFmtId="0" fontId="0" fillId="0" borderId="0" xfId="0" applyProtection="1"/>
    <xf numFmtId="0" fontId="5" fillId="4" borderId="16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166" fontId="6" fillId="0" borderId="1" xfId="2" applyNumberFormat="1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44" fontId="20" fillId="2" borderId="1" xfId="1" applyFont="1" applyFill="1" applyBorder="1" applyAlignment="1" applyProtection="1">
      <alignment horizontal="left" vertical="center"/>
      <protection locked="0"/>
    </xf>
    <xf numFmtId="44" fontId="20" fillId="2" borderId="8" xfId="1" applyFont="1" applyFill="1" applyBorder="1" applyAlignment="1" applyProtection="1">
      <alignment horizontal="left" vertical="center"/>
      <protection locked="0"/>
    </xf>
    <xf numFmtId="44" fontId="20" fillId="2" borderId="9" xfId="1" applyFont="1" applyFill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 wrapText="1" indent="1"/>
    </xf>
    <xf numFmtId="168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left" vertical="center" wrapText="1" indent="1"/>
    </xf>
    <xf numFmtId="0" fontId="0" fillId="0" borderId="11" xfId="0" applyBorder="1" applyProtection="1"/>
    <xf numFmtId="164" fontId="15" fillId="2" borderId="11" xfId="0" applyNumberFormat="1" applyFont="1" applyFill="1" applyBorder="1" applyAlignment="1" applyProtection="1">
      <alignment horizontal="center" vertical="center"/>
      <protection locked="0"/>
    </xf>
    <xf numFmtId="164" fontId="15" fillId="2" borderId="8" xfId="0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200025</xdr:rowOff>
    </xdr:from>
    <xdr:to>
      <xdr:col>11</xdr:col>
      <xdr:colOff>1069971</xdr:colOff>
      <xdr:row>42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E36B753-83F6-42C4-8977-652F25B3F041}"/>
            </a:ext>
          </a:extLst>
        </xdr:cNvPr>
        <xdr:cNvSpPr txBox="1">
          <a:spLocks noChangeArrowheads="1"/>
        </xdr:cNvSpPr>
      </xdr:nvSpPr>
      <xdr:spPr bwMode="auto">
        <a:xfrm>
          <a:off x="57150" y="9705975"/>
          <a:ext cx="11991971" cy="12001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For Informational Purposes: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Enter the % amount exactly as indicated in the funding agreement, Attachment A. The information in this cell is used to calculate the amount of TFCA funds that are eligible for reimbursement.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Adjusted Amount: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Selects the lower between the total of Column F and Total TFCA Funds Awarded.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Retention by Air District: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15% retention to be reimbursed when the Final Report has been submitted and approved. Not applicable to bike parking projects.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Reimbursable Amount: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amount that may be reimbursed at this time.  Project Sponsor may request the 15% withheld once the Final Report is approved.</a:t>
          </a:r>
          <a:endParaRPr lang="en-US"/>
        </a:p>
      </xdr:txBody>
    </xdr:sp>
    <xdr:clientData/>
  </xdr:twoCellAnchor>
  <xdr:twoCellAnchor>
    <xdr:from>
      <xdr:col>5</xdr:col>
      <xdr:colOff>871008</xdr:colOff>
      <xdr:row>42</xdr:row>
      <xdr:rowOff>112183</xdr:rowOff>
    </xdr:from>
    <xdr:to>
      <xdr:col>11</xdr:col>
      <xdr:colOff>991654</xdr:colOff>
      <xdr:row>48</xdr:row>
      <xdr:rowOff>61383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B97CBCFF-662E-4720-B7A8-2D5278A2C42B}"/>
            </a:ext>
          </a:extLst>
        </xdr:cNvPr>
        <xdr:cNvSpPr txBox="1">
          <a:spLocks noChangeArrowheads="1"/>
        </xdr:cNvSpPr>
      </xdr:nvSpPr>
      <xdr:spPr bwMode="auto">
        <a:xfrm>
          <a:off x="5697008" y="10989733"/>
          <a:ext cx="6273796" cy="901700"/>
        </a:xfrm>
        <a:prstGeom prst="rect">
          <a:avLst/>
        </a:prstGeom>
        <a:solidFill>
          <a:srgbClr val="CCCCFF">
            <a:alpha val="31000"/>
          </a:srgbClr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 Air District Use Only: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Received:________________   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Processed By:________________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Payment Request #:____________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Final Report Received: __________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Database Updated:___________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_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(Date)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___________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(Initials)                  </a:t>
          </a:r>
          <a:endParaRPr lang="en-US"/>
        </a:p>
      </xdr:txBody>
    </xdr:sp>
    <xdr:clientData/>
  </xdr:twoCellAnchor>
  <xdr:twoCellAnchor>
    <xdr:from>
      <xdr:col>11</xdr:col>
      <xdr:colOff>115359</xdr:colOff>
      <xdr:row>1</xdr:row>
      <xdr:rowOff>60325</xdr:rowOff>
    </xdr:from>
    <xdr:to>
      <xdr:col>11</xdr:col>
      <xdr:colOff>899584</xdr:colOff>
      <xdr:row>5</xdr:row>
      <xdr:rowOff>127000</xdr:rowOff>
    </xdr:to>
    <xdr:pic>
      <xdr:nvPicPr>
        <xdr:cNvPr id="4" name="Picture 3" descr="baaqmdv4rgb">
          <a:extLst>
            <a:ext uri="{FF2B5EF4-FFF2-40B4-BE49-F238E27FC236}">
              <a16:creationId xmlns:a16="http://schemas.microsoft.com/office/drawing/2014/main" id="{54C59AB6-85B4-4513-B816-D067C2195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4509" y="384175"/>
          <a:ext cx="7842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200025</xdr:rowOff>
    </xdr:from>
    <xdr:to>
      <xdr:col>11</xdr:col>
      <xdr:colOff>1069971</xdr:colOff>
      <xdr:row>42</xdr:row>
      <xdr:rowOff>28575</xdr:rowOff>
    </xdr:to>
    <xdr:sp macro="" textlink="">
      <xdr:nvSpPr>
        <xdr:cNvPr id="13323" name="Text Box 11">
          <a:extLst>
            <a:ext uri="{FF2B5EF4-FFF2-40B4-BE49-F238E27FC236}">
              <a16:creationId xmlns:a16="http://schemas.microsoft.com/office/drawing/2014/main" id="{00000000-0008-0000-0000-00000B340000}"/>
            </a:ext>
          </a:extLst>
        </xdr:cNvPr>
        <xdr:cNvSpPr txBox="1">
          <a:spLocks noChangeArrowheads="1"/>
        </xdr:cNvSpPr>
      </xdr:nvSpPr>
      <xdr:spPr bwMode="auto">
        <a:xfrm>
          <a:off x="57150" y="9258300"/>
          <a:ext cx="8220075" cy="12287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For Informational Purposes: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Enter the % amount exactly as indicated in the funding agreement, Attachment A. The information in this cell is used to calculate the amount of TFCA funds that are eligible for reimbursement.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Adjusted Amount: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Selects the lower between the total of Column F and Total TFCA Funds Awarded.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Retention by Air District: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15% retention to be reimbursed when the Final Report has been submitted and approved. Not applicable to bike parking projects.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Reimbursable Amount: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amount that may be reimbursed at this time.  Project Sponsor may request the 15% withheld once the Final Report is approved.</a:t>
          </a:r>
          <a:endParaRPr lang="en-US"/>
        </a:p>
      </xdr:txBody>
    </xdr:sp>
    <xdr:clientData/>
  </xdr:twoCellAnchor>
  <xdr:twoCellAnchor>
    <xdr:from>
      <xdr:col>5</xdr:col>
      <xdr:colOff>871008</xdr:colOff>
      <xdr:row>42</xdr:row>
      <xdr:rowOff>112183</xdr:rowOff>
    </xdr:from>
    <xdr:to>
      <xdr:col>11</xdr:col>
      <xdr:colOff>991654</xdr:colOff>
      <xdr:row>48</xdr:row>
      <xdr:rowOff>61383</xdr:rowOff>
    </xdr:to>
    <xdr:sp macro="" textlink="">
      <xdr:nvSpPr>
        <xdr:cNvPr id="13325" name="Text Box 13">
          <a:extLst>
            <a:ext uri="{FF2B5EF4-FFF2-40B4-BE49-F238E27FC236}">
              <a16:creationId xmlns:a16="http://schemas.microsoft.com/office/drawing/2014/main" id="{00000000-0008-0000-0000-00000D340000}"/>
            </a:ext>
          </a:extLst>
        </xdr:cNvPr>
        <xdr:cNvSpPr txBox="1">
          <a:spLocks noChangeArrowheads="1"/>
        </xdr:cNvSpPr>
      </xdr:nvSpPr>
      <xdr:spPr bwMode="auto">
        <a:xfrm>
          <a:off x="4331758" y="10970683"/>
          <a:ext cx="6258979" cy="901700"/>
        </a:xfrm>
        <a:prstGeom prst="rect">
          <a:avLst/>
        </a:prstGeom>
        <a:solidFill>
          <a:srgbClr val="CCCCFF">
            <a:alpha val="31000"/>
          </a:srgbClr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 Air District Use Only: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Received:________________   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Processed By:________________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Payment Request #:____________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Final Report Received: __________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Database Updated:___________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_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(Date)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___________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(Initials)                  </a:t>
          </a:r>
          <a:endParaRPr lang="en-US"/>
        </a:p>
      </xdr:txBody>
    </xdr:sp>
    <xdr:clientData/>
  </xdr:twoCellAnchor>
  <xdr:twoCellAnchor>
    <xdr:from>
      <xdr:col>11</xdr:col>
      <xdr:colOff>115359</xdr:colOff>
      <xdr:row>1</xdr:row>
      <xdr:rowOff>60325</xdr:rowOff>
    </xdr:from>
    <xdr:to>
      <xdr:col>11</xdr:col>
      <xdr:colOff>899584</xdr:colOff>
      <xdr:row>5</xdr:row>
      <xdr:rowOff>127000</xdr:rowOff>
    </xdr:to>
    <xdr:pic>
      <xdr:nvPicPr>
        <xdr:cNvPr id="5" name="Picture 4" descr="baaqmdv4rg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609" y="388408"/>
          <a:ext cx="784225" cy="1262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3C9ED-8BA8-4E0F-958F-E96332D84356}">
  <dimension ref="A1"/>
  <sheetViews>
    <sheetView workbookViewId="0">
      <selection activeCell="H37" sqref="H37"/>
    </sheetView>
  </sheetViews>
  <sheetFormatPr defaultRowHeight="12.3" x14ac:dyDescent="0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E94A-DA6D-4E44-AE0F-77F355BDD58B}">
  <sheetPr>
    <pageSetUpPr fitToPage="1"/>
  </sheetPr>
  <dimension ref="A1:R48"/>
  <sheetViews>
    <sheetView tabSelected="1" topLeftCell="A24" zoomScale="90" zoomScaleNormal="100" workbookViewId="0">
      <selection activeCell="E45" sqref="E45"/>
    </sheetView>
  </sheetViews>
  <sheetFormatPr defaultColWidth="9.1640625" defaultRowHeight="12.3" x14ac:dyDescent="0.4"/>
  <cols>
    <col min="1" max="1" width="4.71875" style="4" customWidth="1"/>
    <col min="2" max="2" width="9.88671875" style="4" customWidth="1"/>
    <col min="3" max="3" width="11.1640625" style="4" customWidth="1"/>
    <col min="4" max="4" width="13.83203125" style="4" customWidth="1"/>
    <col min="5" max="5" width="14.1640625" style="4" customWidth="1"/>
    <col min="6" max="6" width="15.83203125" style="4" customWidth="1"/>
    <col min="7" max="7" width="16.44140625" style="4" customWidth="1"/>
    <col min="8" max="8" width="16.27734375" style="4" customWidth="1"/>
    <col min="9" max="9" width="14.1640625" style="4" customWidth="1"/>
    <col min="10" max="10" width="18.109375" style="4" customWidth="1"/>
    <col min="11" max="11" width="11.71875" style="4" customWidth="1"/>
    <col min="12" max="12" width="23.609375" style="4" customWidth="1"/>
    <col min="13" max="13" width="28" style="4" customWidth="1"/>
    <col min="14" max="14" width="16.44140625" style="4" customWidth="1"/>
    <col min="15" max="16384" width="9.1640625" style="4"/>
  </cols>
  <sheetData>
    <row r="1" spans="1:18" ht="25.5" customHeight="1" thickBot="1" x14ac:dyDescent="0.45">
      <c r="A1" s="127" t="s">
        <v>45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8" s="1" customFormat="1" ht="10.5" customHeight="1" x14ac:dyDescent="0.4">
      <c r="A2" s="30"/>
      <c r="B2" s="31"/>
      <c r="C2" s="32"/>
      <c r="D2" s="31"/>
      <c r="E2" s="31"/>
      <c r="F2" s="31"/>
      <c r="G2" s="31"/>
      <c r="H2" s="31"/>
      <c r="I2" s="31"/>
      <c r="J2" s="31"/>
      <c r="K2" s="31"/>
      <c r="L2" s="33"/>
    </row>
    <row r="3" spans="1:18" s="1" customFormat="1" ht="30.75" customHeight="1" x14ac:dyDescent="0.4">
      <c r="A3" s="128" t="s">
        <v>32</v>
      </c>
      <c r="B3" s="129"/>
      <c r="C3" s="25"/>
      <c r="F3" s="71" t="s">
        <v>22</v>
      </c>
      <c r="G3" s="130"/>
      <c r="H3" s="130"/>
      <c r="I3" s="130"/>
      <c r="J3" s="130"/>
      <c r="K3" s="130"/>
      <c r="L3" s="17"/>
    </row>
    <row r="4" spans="1:18" s="2" customFormat="1" ht="27.75" customHeight="1" x14ac:dyDescent="0.4">
      <c r="A4" s="128" t="s">
        <v>34</v>
      </c>
      <c r="B4" s="129"/>
      <c r="C4" s="26"/>
      <c r="F4" s="71" t="s">
        <v>9</v>
      </c>
      <c r="G4" s="131"/>
      <c r="H4" s="131"/>
      <c r="I4" s="131"/>
      <c r="J4" s="131"/>
      <c r="K4" s="131"/>
      <c r="L4" s="17"/>
    </row>
    <row r="5" spans="1:18" s="2" customFormat="1" ht="24.75" customHeight="1" x14ac:dyDescent="0.4">
      <c r="A5" s="125" t="s">
        <v>33</v>
      </c>
      <c r="B5" s="106"/>
      <c r="C5" s="27"/>
      <c r="F5" s="72" t="s">
        <v>26</v>
      </c>
      <c r="G5" s="126"/>
      <c r="H5" s="126"/>
      <c r="I5" s="126"/>
      <c r="J5" s="126"/>
      <c r="K5" s="126"/>
      <c r="L5" s="17"/>
    </row>
    <row r="6" spans="1:18" s="2" customFormat="1" ht="12.75" customHeight="1" x14ac:dyDescent="0.4">
      <c r="A6" s="34"/>
      <c r="B6" s="35"/>
      <c r="C6" s="35"/>
      <c r="D6" s="36"/>
      <c r="E6" s="36"/>
      <c r="F6" s="37"/>
      <c r="G6" s="37"/>
      <c r="H6" s="37"/>
      <c r="I6" s="37"/>
      <c r="J6" s="37"/>
      <c r="K6" s="37"/>
      <c r="L6" s="17"/>
    </row>
    <row r="7" spans="1:18" s="3" customFormat="1" ht="21" customHeight="1" x14ac:dyDescent="0.4">
      <c r="A7" s="108" t="s">
        <v>31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10"/>
      <c r="M7" s="2"/>
      <c r="N7" s="2"/>
      <c r="O7" s="2"/>
      <c r="P7" s="2"/>
      <c r="Q7" s="2"/>
      <c r="R7" s="11"/>
    </row>
    <row r="8" spans="1:18" ht="36" customHeight="1" thickBot="1" x14ac:dyDescent="0.45">
      <c r="A8" s="111" t="s">
        <v>27</v>
      </c>
      <c r="B8" s="112"/>
      <c r="C8" s="112"/>
      <c r="D8" s="113"/>
      <c r="E8" s="113"/>
      <c r="F8" s="113"/>
      <c r="G8" s="38"/>
      <c r="H8" s="38"/>
      <c r="I8" s="38"/>
      <c r="J8" s="38"/>
      <c r="K8" s="39" t="s">
        <v>38</v>
      </c>
      <c r="L8" s="24"/>
      <c r="M8" s="2"/>
      <c r="N8" s="2"/>
      <c r="O8" s="2"/>
      <c r="P8" s="2"/>
      <c r="Q8" s="2"/>
    </row>
    <row r="9" spans="1:18" ht="7.5" customHeight="1" x14ac:dyDescent="0.4">
      <c r="A9" s="40"/>
      <c r="B9" s="45"/>
      <c r="C9" s="45"/>
      <c r="D9" s="46"/>
      <c r="E9" s="46"/>
      <c r="F9" s="47"/>
      <c r="G9" s="47"/>
      <c r="H9" s="47"/>
      <c r="I9" s="48"/>
      <c r="J9" s="49"/>
      <c r="K9" s="49"/>
      <c r="L9" s="50"/>
      <c r="M9" s="5"/>
    </row>
    <row r="10" spans="1:18" ht="4.5" customHeight="1" x14ac:dyDescent="0.4">
      <c r="A10" s="40"/>
      <c r="B10" s="45"/>
      <c r="C10" s="45"/>
      <c r="D10" s="46"/>
      <c r="E10" s="46"/>
      <c r="F10" s="47"/>
      <c r="G10" s="47"/>
      <c r="H10" s="47"/>
      <c r="I10" s="48"/>
      <c r="J10" s="49"/>
      <c r="K10" s="49"/>
      <c r="L10" s="50"/>
      <c r="M10" s="5"/>
    </row>
    <row r="11" spans="1:18" x14ac:dyDescent="0.4">
      <c r="A11" s="114" t="s">
        <v>21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0"/>
      <c r="M11" s="5"/>
    </row>
    <row r="12" spans="1:18" ht="14.1" x14ac:dyDescent="0.4">
      <c r="A12" s="91"/>
      <c r="B12" s="44" t="s">
        <v>40</v>
      </c>
      <c r="C12" s="44"/>
      <c r="D12" s="44"/>
      <c r="E12" s="44"/>
      <c r="F12" s="44"/>
      <c r="G12" s="44"/>
      <c r="H12" s="44"/>
      <c r="I12" s="44"/>
      <c r="J12" s="89"/>
      <c r="K12" s="89"/>
      <c r="L12" s="90"/>
      <c r="M12" s="5"/>
    </row>
    <row r="13" spans="1:18" ht="17.25" customHeight="1" x14ac:dyDescent="0.4">
      <c r="A13" s="41"/>
      <c r="B13" s="4" t="s">
        <v>41</v>
      </c>
      <c r="J13" s="44"/>
      <c r="K13" s="44"/>
      <c r="L13" s="50"/>
      <c r="M13" s="5"/>
    </row>
    <row r="14" spans="1:18" ht="17.25" customHeight="1" x14ac:dyDescent="0.4">
      <c r="A14" s="41"/>
      <c r="B14" s="4" t="s">
        <v>42</v>
      </c>
      <c r="J14" s="44"/>
      <c r="K14" s="44"/>
      <c r="L14" s="50"/>
      <c r="M14" s="5"/>
    </row>
    <row r="15" spans="1:18" x14ac:dyDescent="0.4">
      <c r="A15" s="42"/>
      <c r="B15" s="43"/>
      <c r="C15" s="51"/>
      <c r="D15" s="51"/>
      <c r="E15" s="51"/>
      <c r="F15" s="51"/>
      <c r="G15" s="51"/>
      <c r="H15" s="51"/>
      <c r="I15" s="52"/>
      <c r="J15" s="53"/>
      <c r="K15" s="53"/>
      <c r="L15" s="50"/>
      <c r="M15" s="5"/>
    </row>
    <row r="16" spans="1:18" s="6" customFormat="1" ht="21.75" customHeight="1" x14ac:dyDescent="0.4">
      <c r="A16" s="116" t="s">
        <v>3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0"/>
    </row>
    <row r="17" spans="1:16" s="6" customFormat="1" ht="15" x14ac:dyDescent="0.4">
      <c r="A17" s="54"/>
      <c r="B17" s="55"/>
      <c r="C17" s="55"/>
      <c r="D17" s="55"/>
      <c r="E17" s="55"/>
      <c r="F17" s="55"/>
      <c r="G17" s="55"/>
      <c r="H17" s="55"/>
      <c r="I17" s="56"/>
      <c r="J17" s="56"/>
      <c r="K17" s="55"/>
      <c r="L17" s="57"/>
    </row>
    <row r="18" spans="1:16" s="6" customFormat="1" ht="15" x14ac:dyDescent="0.4">
      <c r="A18" s="58"/>
      <c r="B18" s="59" t="s">
        <v>15</v>
      </c>
      <c r="C18" s="59" t="s">
        <v>16</v>
      </c>
      <c r="D18" s="59" t="s">
        <v>17</v>
      </c>
      <c r="E18" s="59" t="s">
        <v>18</v>
      </c>
      <c r="F18" s="59" t="s">
        <v>46</v>
      </c>
      <c r="G18" s="59" t="s">
        <v>19</v>
      </c>
      <c r="H18" s="59" t="s">
        <v>20</v>
      </c>
      <c r="I18" s="59" t="s">
        <v>51</v>
      </c>
      <c r="J18" s="59" t="s">
        <v>52</v>
      </c>
      <c r="K18" s="117" t="s">
        <v>53</v>
      </c>
      <c r="L18" s="118"/>
      <c r="M18" s="118"/>
      <c r="N18" s="119"/>
    </row>
    <row r="19" spans="1:16" s="8" customFormat="1" ht="50.25" customHeight="1" x14ac:dyDescent="0.4">
      <c r="A19" s="60" t="s">
        <v>12</v>
      </c>
      <c r="B19" s="61" t="s">
        <v>1</v>
      </c>
      <c r="C19" s="61" t="s">
        <v>2</v>
      </c>
      <c r="D19" s="61" t="s">
        <v>35</v>
      </c>
      <c r="E19" s="61" t="s">
        <v>47</v>
      </c>
      <c r="F19" s="61" t="s">
        <v>36</v>
      </c>
      <c r="G19" s="79" t="s">
        <v>50</v>
      </c>
      <c r="H19" s="79" t="s">
        <v>37</v>
      </c>
      <c r="I19" s="79" t="s">
        <v>54</v>
      </c>
      <c r="J19" s="79" t="s">
        <v>55</v>
      </c>
      <c r="K19" s="120" t="s">
        <v>39</v>
      </c>
      <c r="L19" s="106"/>
      <c r="M19" s="106"/>
      <c r="N19" s="121"/>
      <c r="O19" s="7"/>
    </row>
    <row r="20" spans="1:16" s="88" customFormat="1" ht="24" customHeight="1" x14ac:dyDescent="0.4">
      <c r="A20" s="82" t="s">
        <v>4</v>
      </c>
      <c r="B20" s="83">
        <v>43831</v>
      </c>
      <c r="C20" s="84">
        <v>12345</v>
      </c>
      <c r="D20" s="85">
        <v>5000</v>
      </c>
      <c r="E20" s="85" t="s">
        <v>48</v>
      </c>
      <c r="F20" s="85">
        <v>5000</v>
      </c>
      <c r="G20" s="86">
        <v>0.25</v>
      </c>
      <c r="H20" s="87" t="e">
        <f t="shared" ref="H20:H29" si="0">D20*E20</f>
        <v>#VALUE!</v>
      </c>
      <c r="I20" s="86"/>
      <c r="J20" s="87">
        <f t="shared" ref="J20:J29" si="1">F20*G20</f>
        <v>1250</v>
      </c>
      <c r="K20" s="122" t="s">
        <v>49</v>
      </c>
      <c r="L20" s="123"/>
      <c r="M20" s="123"/>
      <c r="N20" s="124"/>
    </row>
    <row r="21" spans="1:16" s="9" customFormat="1" ht="24" customHeight="1" x14ac:dyDescent="0.4">
      <c r="A21" s="29" t="s">
        <v>5</v>
      </c>
      <c r="B21" s="18"/>
      <c r="C21" s="18"/>
      <c r="D21" s="19"/>
      <c r="E21" s="19"/>
      <c r="F21" s="19"/>
      <c r="G21" s="80"/>
      <c r="H21" s="80">
        <f t="shared" si="0"/>
        <v>0</v>
      </c>
      <c r="I21" s="80"/>
      <c r="J21" s="80">
        <f t="shared" si="1"/>
        <v>0</v>
      </c>
      <c r="K21" s="99"/>
      <c r="L21" s="100"/>
      <c r="M21" s="100"/>
      <c r="N21" s="101"/>
      <c r="O21" s="75"/>
    </row>
    <row r="22" spans="1:16" s="9" customFormat="1" ht="24" customHeight="1" x14ac:dyDescent="0.4">
      <c r="A22" s="29" t="s">
        <v>6</v>
      </c>
      <c r="B22" s="16"/>
      <c r="C22" s="19"/>
      <c r="D22" s="19"/>
      <c r="E22" s="19"/>
      <c r="F22" s="19"/>
      <c r="G22" s="80"/>
      <c r="H22" s="80">
        <f t="shared" si="0"/>
        <v>0</v>
      </c>
      <c r="I22" s="80"/>
      <c r="J22" s="80">
        <f t="shared" si="1"/>
        <v>0</v>
      </c>
      <c r="K22" s="99"/>
      <c r="L22" s="100"/>
      <c r="M22" s="100"/>
      <c r="N22" s="101"/>
    </row>
    <row r="23" spans="1:16" s="9" customFormat="1" ht="24" customHeight="1" x14ac:dyDescent="0.4">
      <c r="A23" s="29" t="s">
        <v>7</v>
      </c>
      <c r="B23" s="16"/>
      <c r="C23" s="18"/>
      <c r="D23" s="19"/>
      <c r="E23" s="19"/>
      <c r="F23" s="19"/>
      <c r="G23" s="80"/>
      <c r="H23" s="80">
        <f t="shared" si="0"/>
        <v>0</v>
      </c>
      <c r="I23" s="80"/>
      <c r="J23" s="80">
        <f t="shared" si="1"/>
        <v>0</v>
      </c>
      <c r="K23" s="99"/>
      <c r="L23" s="100"/>
      <c r="M23" s="100"/>
      <c r="N23" s="101"/>
    </row>
    <row r="24" spans="1:16" s="9" customFormat="1" ht="24" customHeight="1" x14ac:dyDescent="0.4">
      <c r="A24" s="29" t="s">
        <v>8</v>
      </c>
      <c r="B24" s="16"/>
      <c r="C24" s="18"/>
      <c r="D24" s="19"/>
      <c r="E24" s="19"/>
      <c r="F24" s="19"/>
      <c r="G24" s="80"/>
      <c r="H24" s="80">
        <f t="shared" si="0"/>
        <v>0</v>
      </c>
      <c r="I24" s="80"/>
      <c r="J24" s="80">
        <f t="shared" si="1"/>
        <v>0</v>
      </c>
      <c r="K24" s="99"/>
      <c r="L24" s="100"/>
      <c r="M24" s="100"/>
      <c r="N24" s="101"/>
    </row>
    <row r="25" spans="1:16" s="9" customFormat="1" ht="24" customHeight="1" x14ac:dyDescent="0.4">
      <c r="A25" s="29" t="s">
        <v>23</v>
      </c>
      <c r="B25" s="16"/>
      <c r="C25" s="18"/>
      <c r="D25" s="19"/>
      <c r="E25" s="19"/>
      <c r="F25" s="19"/>
      <c r="G25" s="80"/>
      <c r="H25" s="80">
        <f t="shared" si="0"/>
        <v>0</v>
      </c>
      <c r="I25" s="80"/>
      <c r="J25" s="80">
        <f t="shared" si="1"/>
        <v>0</v>
      </c>
      <c r="K25" s="99"/>
      <c r="L25" s="100"/>
      <c r="M25" s="100"/>
      <c r="N25" s="101"/>
    </row>
    <row r="26" spans="1:16" s="9" customFormat="1" ht="24" customHeight="1" x14ac:dyDescent="0.4">
      <c r="A26" s="29" t="s">
        <v>24</v>
      </c>
      <c r="B26" s="16"/>
      <c r="C26" s="18"/>
      <c r="D26" s="18"/>
      <c r="E26" s="18"/>
      <c r="F26" s="19"/>
      <c r="G26" s="80"/>
      <c r="H26" s="80">
        <f t="shared" si="0"/>
        <v>0</v>
      </c>
      <c r="I26" s="80"/>
      <c r="J26" s="80">
        <f t="shared" si="1"/>
        <v>0</v>
      </c>
      <c r="K26" s="99"/>
      <c r="L26" s="100"/>
      <c r="M26" s="100"/>
      <c r="N26" s="101"/>
    </row>
    <row r="27" spans="1:16" s="9" customFormat="1" ht="24" customHeight="1" x14ac:dyDescent="0.4">
      <c r="A27" s="29" t="s">
        <v>25</v>
      </c>
      <c r="B27" s="16"/>
      <c r="C27" s="18"/>
      <c r="D27" s="19"/>
      <c r="E27" s="19"/>
      <c r="F27" s="19"/>
      <c r="G27" s="80"/>
      <c r="H27" s="80">
        <f t="shared" si="0"/>
        <v>0</v>
      </c>
      <c r="I27" s="80"/>
      <c r="J27" s="80">
        <f t="shared" si="1"/>
        <v>0</v>
      </c>
      <c r="K27" s="99"/>
      <c r="L27" s="100"/>
      <c r="M27" s="100"/>
      <c r="N27" s="101"/>
    </row>
    <row r="28" spans="1:16" s="9" customFormat="1" ht="24" customHeight="1" x14ac:dyDescent="0.4">
      <c r="A28" s="29" t="s">
        <v>28</v>
      </c>
      <c r="B28" s="16"/>
      <c r="C28" s="18"/>
      <c r="D28" s="19"/>
      <c r="E28" s="19"/>
      <c r="F28" s="19"/>
      <c r="G28" s="80"/>
      <c r="H28" s="80">
        <f t="shared" si="0"/>
        <v>0</v>
      </c>
      <c r="I28" s="80"/>
      <c r="J28" s="80">
        <f t="shared" si="1"/>
        <v>0</v>
      </c>
      <c r="K28" s="99"/>
      <c r="L28" s="100"/>
      <c r="M28" s="100"/>
      <c r="N28" s="101"/>
      <c r="P28" s="14"/>
    </row>
    <row r="29" spans="1:16" s="9" customFormat="1" ht="40.5" customHeight="1" x14ac:dyDescent="0.4">
      <c r="A29" s="29" t="s">
        <v>29</v>
      </c>
      <c r="B29" s="20"/>
      <c r="C29" s="21"/>
      <c r="D29" s="19"/>
      <c r="E29" s="19"/>
      <c r="F29" s="19"/>
      <c r="G29" s="19"/>
      <c r="H29" s="80">
        <f t="shared" si="0"/>
        <v>0</v>
      </c>
      <c r="I29" s="80"/>
      <c r="J29" s="80">
        <f t="shared" si="1"/>
        <v>0</v>
      </c>
      <c r="K29" s="74"/>
      <c r="L29" s="69" t="s">
        <v>13</v>
      </c>
      <c r="M29" s="61" t="s">
        <v>44</v>
      </c>
      <c r="N29" s="70" t="s">
        <v>14</v>
      </c>
    </row>
    <row r="30" spans="1:16" s="10" customFormat="1" ht="27" customHeight="1" x14ac:dyDescent="0.55000000000000004">
      <c r="A30" s="102" t="s">
        <v>0</v>
      </c>
      <c r="B30" s="103"/>
      <c r="C30" s="104"/>
      <c r="D30" s="22">
        <f>SUM(D20:D29)</f>
        <v>5000</v>
      </c>
      <c r="E30" s="22"/>
      <c r="F30" s="22">
        <f>SUM(F20:F29)</f>
        <v>5000</v>
      </c>
      <c r="G30" s="22">
        <f t="shared" ref="G30:J30" si="2">SUM(G20:G29)</f>
        <v>0.25</v>
      </c>
      <c r="H30" s="22" t="e">
        <f t="shared" ref="H30" si="3">SUM(H20:H29)</f>
        <v>#VALUE!</v>
      </c>
      <c r="I30" s="22"/>
      <c r="J30" s="22">
        <f t="shared" si="2"/>
        <v>1250</v>
      </c>
      <c r="K30" s="22"/>
      <c r="L30" s="22">
        <f>MIN(J30,L8)</f>
        <v>1250</v>
      </c>
      <c r="M30" s="22">
        <f>$L$30*0.15</f>
        <v>187.5</v>
      </c>
      <c r="N30" s="23">
        <f>$L$30-$M$30</f>
        <v>1062.5</v>
      </c>
    </row>
    <row r="31" spans="1:16" s="12" customFormat="1" ht="24" customHeight="1" x14ac:dyDescent="0.4">
      <c r="A31" s="105" t="s">
        <v>30</v>
      </c>
      <c r="B31" s="106"/>
      <c r="C31" s="106"/>
      <c r="D31" s="107"/>
      <c r="E31" s="107"/>
      <c r="F31" s="94"/>
      <c r="G31" s="94"/>
      <c r="H31" s="94"/>
      <c r="I31" s="94"/>
      <c r="J31" s="94"/>
      <c r="K31" s="94"/>
      <c r="L31" s="95"/>
    </row>
    <row r="32" spans="1:16" s="10" customFormat="1" ht="24.75" customHeight="1" x14ac:dyDescent="0.4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5"/>
    </row>
    <row r="33" spans="1:12" s="10" customFormat="1" ht="23.25" customHeight="1" x14ac:dyDescent="0.4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5"/>
    </row>
    <row r="34" spans="1:12" s="10" customFormat="1" ht="17.7" thickBot="1" x14ac:dyDescent="0.45">
      <c r="A34" s="96" t="s">
        <v>10</v>
      </c>
      <c r="B34" s="97"/>
      <c r="C34" s="98"/>
      <c r="D34" s="98"/>
      <c r="E34" s="81"/>
      <c r="F34" s="62"/>
      <c r="G34" s="62"/>
      <c r="H34" s="62"/>
      <c r="I34" s="63" t="s">
        <v>11</v>
      </c>
      <c r="J34" s="73"/>
      <c r="K34" s="13"/>
      <c r="L34" s="15"/>
    </row>
    <row r="35" spans="1:12" s="10" customFormat="1" ht="17.399999999999999" x14ac:dyDescent="0.4">
      <c r="A35" s="64"/>
      <c r="B35" s="65"/>
      <c r="C35" s="65"/>
      <c r="D35" s="65"/>
      <c r="E35" s="65"/>
      <c r="F35" s="66"/>
      <c r="G35" s="66"/>
      <c r="H35" s="66"/>
      <c r="I35" s="64"/>
      <c r="J35" s="64"/>
      <c r="K35" s="64"/>
      <c r="L35" s="64"/>
    </row>
    <row r="36" spans="1:12" ht="15" x14ac:dyDescent="0.4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7"/>
    </row>
    <row r="37" spans="1:12" x14ac:dyDescent="0.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1:12" x14ac:dyDescent="0.4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1:12" x14ac:dyDescent="0.4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1:12" x14ac:dyDescent="0.4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8" spans="1:12" x14ac:dyDescent="0.4">
      <c r="A48" s="92" t="s">
        <v>56</v>
      </c>
    </row>
  </sheetData>
  <sheetProtection selectLockedCells="1"/>
  <mergeCells count="30">
    <mergeCell ref="A5:B5"/>
    <mergeCell ref="G5:K5"/>
    <mergeCell ref="A1:L1"/>
    <mergeCell ref="A3:B3"/>
    <mergeCell ref="G3:K3"/>
    <mergeCell ref="A4:B4"/>
    <mergeCell ref="G4:K4"/>
    <mergeCell ref="K24:N24"/>
    <mergeCell ref="A7:L7"/>
    <mergeCell ref="A8:C8"/>
    <mergeCell ref="D8:F8"/>
    <mergeCell ref="A11:L11"/>
    <mergeCell ref="A16:L16"/>
    <mergeCell ref="K18:N18"/>
    <mergeCell ref="K19:N19"/>
    <mergeCell ref="K20:N20"/>
    <mergeCell ref="K21:N21"/>
    <mergeCell ref="K22:N22"/>
    <mergeCell ref="K23:N23"/>
    <mergeCell ref="A32:L32"/>
    <mergeCell ref="A33:L33"/>
    <mergeCell ref="A34:B34"/>
    <mergeCell ref="C34:D34"/>
    <mergeCell ref="K25:N25"/>
    <mergeCell ref="K26:N26"/>
    <mergeCell ref="K27:N27"/>
    <mergeCell ref="K28:N28"/>
    <mergeCell ref="A30:C30"/>
    <mergeCell ref="A31:C31"/>
    <mergeCell ref="D31:L31"/>
  </mergeCells>
  <printOptions horizontalCentered="1" verticalCentered="1"/>
  <pageMargins left="0.25" right="0.25" top="0.39" bottom="0.38" header="0.17" footer="0.17"/>
  <pageSetup scale="64" fitToHeight="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opLeftCell="A27" zoomScale="90" zoomScaleNormal="100" workbookViewId="0">
      <selection activeCell="G21" sqref="G21"/>
    </sheetView>
  </sheetViews>
  <sheetFormatPr defaultColWidth="9.1640625" defaultRowHeight="12.3" x14ac:dyDescent="0.4"/>
  <cols>
    <col min="1" max="1" width="4.71875" style="4" customWidth="1"/>
    <col min="2" max="2" width="12.5546875" style="4" customWidth="1"/>
    <col min="3" max="5" width="17.27734375" style="4" customWidth="1"/>
    <col min="6" max="6" width="15.83203125" style="4" customWidth="1"/>
    <col min="7" max="8" width="16.27734375" style="4" customWidth="1"/>
    <col min="9" max="9" width="14.1640625" style="4" customWidth="1"/>
    <col min="10" max="10" width="13.83203125" style="4" customWidth="1"/>
    <col min="11" max="11" width="11.71875" style="4" customWidth="1"/>
    <col min="12" max="12" width="21.1640625" style="4" bestFit="1" customWidth="1"/>
    <col min="13" max="13" width="28" style="4" customWidth="1"/>
    <col min="14" max="14" width="11" style="4" bestFit="1" customWidth="1"/>
    <col min="15" max="16384" width="9.1640625" style="4"/>
  </cols>
  <sheetData>
    <row r="1" spans="1:18" ht="25.5" customHeight="1" thickBot="1" x14ac:dyDescent="0.45">
      <c r="A1" s="127" t="s">
        <v>45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8" s="1" customFormat="1" ht="10.5" customHeight="1" x14ac:dyDescent="0.4">
      <c r="A2" s="30"/>
      <c r="B2" s="31"/>
      <c r="C2" s="32"/>
      <c r="D2" s="31"/>
      <c r="E2" s="31"/>
      <c r="F2" s="31"/>
      <c r="G2" s="31"/>
      <c r="H2" s="31"/>
      <c r="I2" s="31"/>
      <c r="J2" s="31"/>
      <c r="K2" s="31"/>
      <c r="L2" s="33"/>
    </row>
    <row r="3" spans="1:18" s="1" customFormat="1" ht="30.75" customHeight="1" x14ac:dyDescent="0.4">
      <c r="A3" s="128" t="s">
        <v>32</v>
      </c>
      <c r="B3" s="129"/>
      <c r="C3" s="25"/>
      <c r="F3" s="71" t="s">
        <v>22</v>
      </c>
      <c r="G3" s="130"/>
      <c r="H3" s="130"/>
      <c r="I3" s="130"/>
      <c r="J3" s="130"/>
      <c r="K3" s="130"/>
      <c r="L3" s="17"/>
    </row>
    <row r="4" spans="1:18" s="2" customFormat="1" ht="27.75" customHeight="1" x14ac:dyDescent="0.4">
      <c r="A4" s="128" t="s">
        <v>34</v>
      </c>
      <c r="B4" s="129"/>
      <c r="C4" s="26"/>
      <c r="F4" s="71" t="s">
        <v>9</v>
      </c>
      <c r="G4" s="131"/>
      <c r="H4" s="131"/>
      <c r="I4" s="131"/>
      <c r="J4" s="131"/>
      <c r="K4" s="131"/>
      <c r="L4" s="17"/>
    </row>
    <row r="5" spans="1:18" s="2" customFormat="1" ht="24.75" customHeight="1" x14ac:dyDescent="0.4">
      <c r="A5" s="125" t="s">
        <v>33</v>
      </c>
      <c r="B5" s="106"/>
      <c r="C5" s="27"/>
      <c r="F5" s="72" t="s">
        <v>26</v>
      </c>
      <c r="G5" s="126"/>
      <c r="H5" s="126"/>
      <c r="I5" s="126"/>
      <c r="J5" s="126"/>
      <c r="K5" s="126"/>
      <c r="L5" s="17"/>
    </row>
    <row r="6" spans="1:18" s="2" customFormat="1" ht="12.75" customHeight="1" x14ac:dyDescent="0.4">
      <c r="A6" s="34"/>
      <c r="B6" s="35"/>
      <c r="C6" s="35"/>
      <c r="D6" s="36"/>
      <c r="E6" s="36"/>
      <c r="F6" s="37"/>
      <c r="G6" s="37"/>
      <c r="H6" s="37"/>
      <c r="I6" s="37"/>
      <c r="J6" s="37"/>
      <c r="K6" s="37"/>
      <c r="L6" s="17"/>
    </row>
    <row r="7" spans="1:18" s="3" customFormat="1" ht="21" customHeight="1" x14ac:dyDescent="0.4">
      <c r="A7" s="108" t="s">
        <v>31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10"/>
      <c r="M7" s="2"/>
      <c r="N7" s="2"/>
      <c r="O7" s="2"/>
      <c r="P7" s="2"/>
      <c r="Q7" s="2"/>
      <c r="R7" s="11"/>
    </row>
    <row r="8" spans="1:18" ht="36" customHeight="1" thickBot="1" x14ac:dyDescent="0.45">
      <c r="A8" s="111" t="s">
        <v>27</v>
      </c>
      <c r="B8" s="112"/>
      <c r="C8" s="112"/>
      <c r="D8" s="113"/>
      <c r="E8" s="113"/>
      <c r="F8" s="113"/>
      <c r="G8" s="38"/>
      <c r="H8" s="38"/>
      <c r="I8" s="38"/>
      <c r="J8" s="38"/>
      <c r="K8" s="39" t="s">
        <v>38</v>
      </c>
      <c r="L8" s="24"/>
      <c r="M8" s="2"/>
      <c r="N8" s="2"/>
      <c r="O8" s="2"/>
      <c r="P8" s="2"/>
      <c r="Q8" s="2"/>
    </row>
    <row r="9" spans="1:18" ht="7.5" customHeight="1" x14ac:dyDescent="0.4">
      <c r="A9" s="40"/>
      <c r="B9" s="45"/>
      <c r="C9" s="45"/>
      <c r="D9" s="46"/>
      <c r="E9" s="46"/>
      <c r="F9" s="47"/>
      <c r="G9" s="47"/>
      <c r="H9" s="47"/>
      <c r="I9" s="48"/>
      <c r="J9" s="49"/>
      <c r="K9" s="49"/>
      <c r="L9" s="50"/>
      <c r="M9" s="5"/>
    </row>
    <row r="10" spans="1:18" ht="4.5" customHeight="1" x14ac:dyDescent="0.4">
      <c r="A10" s="40"/>
      <c r="B10" s="45"/>
      <c r="C10" s="45"/>
      <c r="D10" s="46"/>
      <c r="E10" s="46"/>
      <c r="F10" s="47"/>
      <c r="G10" s="47"/>
      <c r="H10" s="47"/>
      <c r="I10" s="48"/>
      <c r="J10" s="49"/>
      <c r="K10" s="49"/>
      <c r="L10" s="50"/>
      <c r="M10" s="5"/>
    </row>
    <row r="11" spans="1:18" x14ac:dyDescent="0.4">
      <c r="A11" s="114" t="s">
        <v>21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0"/>
      <c r="M11" s="5"/>
    </row>
    <row r="12" spans="1:18" ht="14.1" x14ac:dyDescent="0.4">
      <c r="A12" s="78"/>
      <c r="B12" s="44" t="s">
        <v>40</v>
      </c>
      <c r="C12" s="44"/>
      <c r="D12" s="44"/>
      <c r="E12" s="44"/>
      <c r="F12" s="44"/>
      <c r="G12" s="44"/>
      <c r="H12" s="44"/>
      <c r="I12" s="44"/>
      <c r="J12" s="77"/>
      <c r="K12" s="77"/>
      <c r="L12" s="76"/>
      <c r="M12" s="5"/>
    </row>
    <row r="13" spans="1:18" ht="17.25" customHeight="1" x14ac:dyDescent="0.4">
      <c r="A13" s="41"/>
      <c r="B13" s="4" t="s">
        <v>41</v>
      </c>
      <c r="J13" s="44"/>
      <c r="K13" s="44"/>
      <c r="L13" s="50"/>
      <c r="M13" s="5"/>
    </row>
    <row r="14" spans="1:18" ht="17.25" customHeight="1" x14ac:dyDescent="0.4">
      <c r="A14" s="41"/>
      <c r="B14" s="4" t="s">
        <v>42</v>
      </c>
      <c r="J14" s="44"/>
      <c r="K14" s="44"/>
      <c r="L14" s="50"/>
      <c r="M14" s="5"/>
    </row>
    <row r="15" spans="1:18" x14ac:dyDescent="0.4">
      <c r="A15" s="42"/>
      <c r="B15" s="43"/>
      <c r="C15" s="51"/>
      <c r="D15" s="51"/>
      <c r="E15" s="51"/>
      <c r="F15" s="51"/>
      <c r="G15" s="51"/>
      <c r="H15" s="51"/>
      <c r="I15" s="52"/>
      <c r="J15" s="53"/>
      <c r="K15" s="53"/>
      <c r="L15" s="50"/>
      <c r="M15" s="5"/>
    </row>
    <row r="16" spans="1:18" s="6" customFormat="1" ht="21.75" customHeight="1" x14ac:dyDescent="0.4">
      <c r="A16" s="116" t="s">
        <v>3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0"/>
    </row>
    <row r="17" spans="1:14" s="6" customFormat="1" ht="15" x14ac:dyDescent="0.4">
      <c r="A17" s="54"/>
      <c r="B17" s="55"/>
      <c r="C17" s="55"/>
      <c r="D17" s="55"/>
      <c r="E17" s="55"/>
      <c r="F17" s="55"/>
      <c r="G17" s="55"/>
      <c r="H17" s="55"/>
      <c r="I17" s="56"/>
      <c r="J17" s="56"/>
      <c r="K17" s="55"/>
      <c r="L17" s="57"/>
    </row>
    <row r="18" spans="1:14" s="6" customFormat="1" ht="15" x14ac:dyDescent="0.4">
      <c r="A18" s="58"/>
      <c r="B18" s="59" t="s">
        <v>15</v>
      </c>
      <c r="C18" s="59" t="s">
        <v>16</v>
      </c>
      <c r="D18" s="59" t="s">
        <v>17</v>
      </c>
      <c r="E18" s="59" t="s">
        <v>18</v>
      </c>
      <c r="F18" s="59" t="s">
        <v>46</v>
      </c>
      <c r="G18" s="59" t="s">
        <v>19</v>
      </c>
      <c r="H18" s="59" t="s">
        <v>20</v>
      </c>
      <c r="I18" s="117" t="s">
        <v>20</v>
      </c>
      <c r="J18" s="118"/>
      <c r="K18" s="118"/>
      <c r="L18" s="119"/>
    </row>
    <row r="19" spans="1:14" s="8" customFormat="1" ht="50.25" customHeight="1" x14ac:dyDescent="0.4">
      <c r="A19" s="60" t="s">
        <v>12</v>
      </c>
      <c r="B19" s="61" t="s">
        <v>1</v>
      </c>
      <c r="C19" s="61" t="s">
        <v>2</v>
      </c>
      <c r="D19" s="61" t="s">
        <v>35</v>
      </c>
      <c r="E19" s="61" t="s">
        <v>47</v>
      </c>
      <c r="F19" s="61" t="s">
        <v>36</v>
      </c>
      <c r="G19" s="79" t="s">
        <v>50</v>
      </c>
      <c r="H19" s="79" t="s">
        <v>37</v>
      </c>
      <c r="I19" s="120" t="s">
        <v>39</v>
      </c>
      <c r="J19" s="106"/>
      <c r="K19" s="106"/>
      <c r="L19" s="121"/>
      <c r="M19" s="7"/>
    </row>
    <row r="20" spans="1:14" s="88" customFormat="1" ht="24" customHeight="1" x14ac:dyDescent="0.4">
      <c r="A20" s="82" t="s">
        <v>4</v>
      </c>
      <c r="B20" s="83">
        <v>43831</v>
      </c>
      <c r="C20" s="84">
        <v>12345</v>
      </c>
      <c r="D20" s="85">
        <v>5000</v>
      </c>
      <c r="E20" s="85" t="s">
        <v>48</v>
      </c>
      <c r="F20" s="85">
        <v>5000</v>
      </c>
      <c r="G20" s="86">
        <v>0.25</v>
      </c>
      <c r="H20" s="87">
        <f>F20*G20</f>
        <v>1250</v>
      </c>
      <c r="I20" s="122" t="s">
        <v>49</v>
      </c>
      <c r="J20" s="123"/>
      <c r="K20" s="123"/>
      <c r="L20" s="124"/>
    </row>
    <row r="21" spans="1:14" s="9" customFormat="1" ht="24" customHeight="1" x14ac:dyDescent="0.4">
      <c r="A21" s="29" t="s">
        <v>5</v>
      </c>
      <c r="B21" s="18"/>
      <c r="C21" s="18"/>
      <c r="D21" s="19"/>
      <c r="E21" s="19"/>
      <c r="F21" s="19"/>
      <c r="G21" s="80"/>
      <c r="H21" s="80">
        <f t="shared" ref="H21:H29" si="0">F21*G21</f>
        <v>0</v>
      </c>
      <c r="I21" s="99"/>
      <c r="J21" s="100"/>
      <c r="K21" s="100"/>
      <c r="L21" s="101"/>
      <c r="M21" s="75"/>
    </row>
    <row r="22" spans="1:14" s="9" customFormat="1" ht="24" customHeight="1" x14ac:dyDescent="0.4">
      <c r="A22" s="29" t="s">
        <v>6</v>
      </c>
      <c r="B22" s="16"/>
      <c r="C22" s="19"/>
      <c r="D22" s="19"/>
      <c r="E22" s="19"/>
      <c r="F22" s="19"/>
      <c r="G22" s="80"/>
      <c r="H22" s="80">
        <f t="shared" si="0"/>
        <v>0</v>
      </c>
      <c r="I22" s="99"/>
      <c r="J22" s="100"/>
      <c r="K22" s="100"/>
      <c r="L22" s="101"/>
    </row>
    <row r="23" spans="1:14" s="9" customFormat="1" ht="24" customHeight="1" x14ac:dyDescent="0.4">
      <c r="A23" s="29" t="s">
        <v>7</v>
      </c>
      <c r="B23" s="16"/>
      <c r="C23" s="18"/>
      <c r="D23" s="19"/>
      <c r="E23" s="19"/>
      <c r="F23" s="19"/>
      <c r="G23" s="80"/>
      <c r="H23" s="80">
        <f t="shared" si="0"/>
        <v>0</v>
      </c>
      <c r="I23" s="99"/>
      <c r="J23" s="100"/>
      <c r="K23" s="100"/>
      <c r="L23" s="101"/>
    </row>
    <row r="24" spans="1:14" s="9" customFormat="1" ht="24" customHeight="1" x14ac:dyDescent="0.4">
      <c r="A24" s="29" t="s">
        <v>8</v>
      </c>
      <c r="B24" s="16"/>
      <c r="C24" s="18"/>
      <c r="D24" s="19"/>
      <c r="E24" s="19"/>
      <c r="F24" s="19"/>
      <c r="G24" s="80"/>
      <c r="H24" s="80">
        <f t="shared" si="0"/>
        <v>0</v>
      </c>
      <c r="I24" s="99"/>
      <c r="J24" s="100"/>
      <c r="K24" s="100"/>
      <c r="L24" s="101"/>
    </row>
    <row r="25" spans="1:14" s="9" customFormat="1" ht="24" customHeight="1" x14ac:dyDescent="0.4">
      <c r="A25" s="29" t="s">
        <v>23</v>
      </c>
      <c r="B25" s="16"/>
      <c r="C25" s="18"/>
      <c r="D25" s="19"/>
      <c r="E25" s="19"/>
      <c r="F25" s="19"/>
      <c r="G25" s="80"/>
      <c r="H25" s="80">
        <f t="shared" si="0"/>
        <v>0</v>
      </c>
      <c r="I25" s="99"/>
      <c r="J25" s="100"/>
      <c r="K25" s="100"/>
      <c r="L25" s="101"/>
    </row>
    <row r="26" spans="1:14" s="9" customFormat="1" ht="24" customHeight="1" x14ac:dyDescent="0.4">
      <c r="A26" s="29" t="s">
        <v>24</v>
      </c>
      <c r="B26" s="16"/>
      <c r="C26" s="18"/>
      <c r="D26" s="18"/>
      <c r="E26" s="18"/>
      <c r="F26" s="19"/>
      <c r="G26" s="80"/>
      <c r="H26" s="80">
        <f t="shared" si="0"/>
        <v>0</v>
      </c>
      <c r="I26" s="99"/>
      <c r="J26" s="100"/>
      <c r="K26" s="100"/>
      <c r="L26" s="101"/>
    </row>
    <row r="27" spans="1:14" s="9" customFormat="1" ht="24" customHeight="1" x14ac:dyDescent="0.4">
      <c r="A27" s="29" t="s">
        <v>25</v>
      </c>
      <c r="B27" s="16"/>
      <c r="C27" s="18"/>
      <c r="D27" s="19"/>
      <c r="E27" s="19"/>
      <c r="F27" s="19"/>
      <c r="G27" s="80"/>
      <c r="H27" s="80">
        <f t="shared" si="0"/>
        <v>0</v>
      </c>
      <c r="I27" s="99"/>
      <c r="J27" s="100"/>
      <c r="K27" s="100"/>
      <c r="L27" s="101"/>
    </row>
    <row r="28" spans="1:14" s="9" customFormat="1" ht="24" customHeight="1" x14ac:dyDescent="0.4">
      <c r="A28" s="29" t="s">
        <v>28</v>
      </c>
      <c r="B28" s="16"/>
      <c r="C28" s="18"/>
      <c r="D28" s="19"/>
      <c r="E28" s="19"/>
      <c r="F28" s="19"/>
      <c r="G28" s="80"/>
      <c r="H28" s="80">
        <f t="shared" si="0"/>
        <v>0</v>
      </c>
      <c r="I28" s="99"/>
      <c r="J28" s="100"/>
      <c r="K28" s="100"/>
      <c r="L28" s="101"/>
      <c r="N28" s="14"/>
    </row>
    <row r="29" spans="1:14" s="9" customFormat="1" ht="40.5" customHeight="1" x14ac:dyDescent="0.4">
      <c r="A29" s="29" t="s">
        <v>29</v>
      </c>
      <c r="B29" s="20"/>
      <c r="C29" s="21"/>
      <c r="D29" s="19"/>
      <c r="E29" s="19"/>
      <c r="F29" s="19"/>
      <c r="G29" s="19"/>
      <c r="H29" s="80">
        <f t="shared" si="0"/>
        <v>0</v>
      </c>
      <c r="I29" s="74"/>
      <c r="J29" s="69" t="s">
        <v>13</v>
      </c>
      <c r="K29" s="61" t="s">
        <v>44</v>
      </c>
      <c r="L29" s="70" t="s">
        <v>14</v>
      </c>
    </row>
    <row r="30" spans="1:14" s="10" customFormat="1" ht="27" customHeight="1" x14ac:dyDescent="0.55000000000000004">
      <c r="A30" s="102" t="s">
        <v>0</v>
      </c>
      <c r="B30" s="103"/>
      <c r="C30" s="104"/>
      <c r="D30" s="22">
        <f>SUM(D20:D29)</f>
        <v>5000</v>
      </c>
      <c r="E30" s="22"/>
      <c r="F30" s="22">
        <f>SUM(F20:F29)</f>
        <v>5000</v>
      </c>
      <c r="G30" s="22">
        <f t="shared" ref="G30:H30" si="1">SUM(G20:G29)</f>
        <v>0.25</v>
      </c>
      <c r="H30" s="22">
        <f t="shared" si="1"/>
        <v>1250</v>
      </c>
      <c r="I30" s="22"/>
      <c r="J30" s="22">
        <f>MIN(H30,L8)</f>
        <v>1250</v>
      </c>
      <c r="K30" s="22">
        <f>$J$30*0.15</f>
        <v>187.5</v>
      </c>
      <c r="L30" s="23">
        <f>$J$30-$K$30</f>
        <v>1062.5</v>
      </c>
    </row>
    <row r="31" spans="1:14" s="12" customFormat="1" ht="24" customHeight="1" x14ac:dyDescent="0.4">
      <c r="A31" s="105" t="s">
        <v>30</v>
      </c>
      <c r="B31" s="106"/>
      <c r="C31" s="106"/>
      <c r="D31" s="107"/>
      <c r="E31" s="107"/>
      <c r="F31" s="94"/>
      <c r="G31" s="94"/>
      <c r="H31" s="94"/>
      <c r="I31" s="94"/>
      <c r="J31" s="94"/>
      <c r="K31" s="94"/>
      <c r="L31" s="95"/>
    </row>
    <row r="32" spans="1:14" s="10" customFormat="1" ht="24.75" customHeight="1" x14ac:dyDescent="0.4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5"/>
    </row>
    <row r="33" spans="1:12" s="10" customFormat="1" ht="23.25" customHeight="1" x14ac:dyDescent="0.4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5"/>
    </row>
    <row r="34" spans="1:12" s="10" customFormat="1" ht="17.7" thickBot="1" x14ac:dyDescent="0.45">
      <c r="A34" s="96" t="s">
        <v>10</v>
      </c>
      <c r="B34" s="97"/>
      <c r="C34" s="98"/>
      <c r="D34" s="98"/>
      <c r="E34" s="81"/>
      <c r="F34" s="62"/>
      <c r="G34" s="62"/>
      <c r="H34" s="62"/>
      <c r="I34" s="63" t="s">
        <v>11</v>
      </c>
      <c r="J34" s="73"/>
      <c r="K34" s="13"/>
      <c r="L34" s="15"/>
    </row>
    <row r="35" spans="1:12" s="10" customFormat="1" ht="17.399999999999999" x14ac:dyDescent="0.4">
      <c r="A35" s="64"/>
      <c r="B35" s="65"/>
      <c r="C35" s="65"/>
      <c r="D35" s="65"/>
      <c r="E35" s="65"/>
      <c r="F35" s="66"/>
      <c r="G35" s="66"/>
      <c r="H35" s="66"/>
      <c r="I35" s="64"/>
      <c r="J35" s="64"/>
      <c r="K35" s="64"/>
      <c r="L35" s="64"/>
    </row>
    <row r="36" spans="1:12" ht="15" x14ac:dyDescent="0.4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7"/>
    </row>
    <row r="37" spans="1:12" x14ac:dyDescent="0.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1:12" x14ac:dyDescent="0.4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1:12" x14ac:dyDescent="0.4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1:12" x14ac:dyDescent="0.4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8" spans="1:12" x14ac:dyDescent="0.4">
      <c r="A48" s="28" t="s">
        <v>43</v>
      </c>
    </row>
  </sheetData>
  <sheetProtection selectLockedCells="1"/>
  <mergeCells count="30">
    <mergeCell ref="C34:D34"/>
    <mergeCell ref="A34:B34"/>
    <mergeCell ref="A1:L1"/>
    <mergeCell ref="A32:L32"/>
    <mergeCell ref="A33:L33"/>
    <mergeCell ref="A31:C31"/>
    <mergeCell ref="D31:L31"/>
    <mergeCell ref="A16:L16"/>
    <mergeCell ref="A11:L11"/>
    <mergeCell ref="A30:C30"/>
    <mergeCell ref="I19:L19"/>
    <mergeCell ref="A8:C8"/>
    <mergeCell ref="A3:B3"/>
    <mergeCell ref="A4:B4"/>
    <mergeCell ref="A5:B5"/>
    <mergeCell ref="A7:L7"/>
    <mergeCell ref="I27:L27"/>
    <mergeCell ref="I28:L28"/>
    <mergeCell ref="I20:L20"/>
    <mergeCell ref="I21:L21"/>
    <mergeCell ref="I23:L23"/>
    <mergeCell ref="I24:L24"/>
    <mergeCell ref="I25:L25"/>
    <mergeCell ref="I26:L26"/>
    <mergeCell ref="I22:L22"/>
    <mergeCell ref="G3:K3"/>
    <mergeCell ref="G4:K4"/>
    <mergeCell ref="G5:K5"/>
    <mergeCell ref="D8:F8"/>
    <mergeCell ref="I18:L18"/>
  </mergeCells>
  <phoneticPr fontId="3" type="noConversion"/>
  <printOptions horizontalCentered="1" verticalCentered="1"/>
  <pageMargins left="0.25" right="0.25" top="0.39" bottom="0.38" header="0.17" footer="0.17"/>
  <pageSetup scale="64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General Invoice Form_</vt:lpstr>
      <vt:lpstr>General Invoice Form</vt:lpstr>
      <vt:lpstr>'General Invoice Form'!Print_Area</vt:lpstr>
      <vt:lpstr>'General Invoice Form_'!Print_Area</vt:lpstr>
      <vt:lpstr>'General Invoice Form'!Print_Titles</vt:lpstr>
      <vt:lpstr>'General Invoice Form_'!Print_Titles</vt:lpstr>
    </vt:vector>
  </TitlesOfParts>
  <Company>BAAQMD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Avra Goldman</dc:creator>
  <cp:lastModifiedBy>Author</cp:lastModifiedBy>
  <cp:lastPrinted>2019-04-23T17:11:44Z</cp:lastPrinted>
  <dcterms:created xsi:type="dcterms:W3CDTF">2009-02-06T01:19:25Z</dcterms:created>
  <dcterms:modified xsi:type="dcterms:W3CDTF">2020-06-18T18:24:20Z</dcterms:modified>
</cp:coreProperties>
</file>